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espoly\ZW\Wewn\Wsp\EKSPORT_POPW\DOKUMENTACJA-KONKURSOWA\2016.03.07_Dokumentacja dla IZ\"/>
    </mc:Choice>
  </mc:AlternateContent>
  <bookViews>
    <workbookView xWindow="0" yWindow="0" windowWidth="14190" windowHeight="10410"/>
  </bookViews>
  <sheets>
    <sheet name="Bilans" sheetId="6" r:id="rId1"/>
    <sheet name="Rachunek zysków i strat" sheetId="7" r:id="rId2"/>
    <sheet name="Przepływy środków pieniężnych" sheetId="8" r:id="rId3"/>
    <sheet name="Wskaźniki finansowe" sheetId="10" r:id="rId4"/>
  </sheets>
  <definedNames>
    <definedName name="_ftn1" localSheetId="3">'Wskaźniki finansowe'!#REF!</definedName>
    <definedName name="_ftnref1" localSheetId="3">'Wskaźniki finansowe'!$B$12</definedName>
    <definedName name="_Toc80777493" localSheetId="2">'Przepływy środków pieniężnych'!$B$7</definedName>
    <definedName name="_Toc80777493" localSheetId="1">'Rachunek zysków i strat'!$B$8</definedName>
    <definedName name="_Toc80777493" localSheetId="3">'Wskaźniki finansowe'!$B$6</definedName>
    <definedName name="_Toc80777494" localSheetId="2">'Przepływy środków pieniężnych'!$B$20</definedName>
    <definedName name="_Toc80777494" localSheetId="1">'Rachunek zysków i strat'!$B$18</definedName>
    <definedName name="_Toc80777494" localSheetId="3">'Wskaźniki finansowe'!#REF!</definedName>
    <definedName name="_Toc80777495" localSheetId="2">'Przepływy środków pieniężnych'!#REF!</definedName>
    <definedName name="_Toc80777495" localSheetId="1">'Rachunek zysków i strat'!$B$21</definedName>
    <definedName name="_Toc80777495" localSheetId="3">'Wskaźniki finansowe'!#REF!</definedName>
    <definedName name="_Toc80777496" localSheetId="2">'Przepływy środków pieniężnych'!#REF!</definedName>
    <definedName name="_Toc80777496" localSheetId="1">'Rachunek zysków i strat'!$B$23</definedName>
    <definedName name="_Toc80777496" localSheetId="3">'Wskaźniki finansowe'!#REF!</definedName>
    <definedName name="_Toc80777497" localSheetId="2">'Przepływy środków pieniężnych'!$B$31</definedName>
    <definedName name="_Toc80777497" localSheetId="1">'Rachunek zysków i strat'!$B$27</definedName>
    <definedName name="_Toc80777497" localSheetId="3">'Wskaźniki finansowe'!#REF!</definedName>
    <definedName name="_xlnm.Print_Area" localSheetId="0">Bilans!$A$1:$J$33</definedName>
    <definedName name="_xlnm.Print_Area" localSheetId="2">'Przepływy środków pieniężnych'!$A$1:$J$34</definedName>
    <definedName name="_xlnm.Print_Area" localSheetId="1">'Rachunek zysków i strat'!$A$1:$J$30</definedName>
    <definedName name="_xlnm.Print_Area" localSheetId="3">'Wskaźniki finansowe'!$A$1:$K$44</definedName>
  </definedNames>
  <calcPr calcId="152511"/>
</workbook>
</file>

<file path=xl/calcChain.xml><?xml version="1.0" encoding="utf-8"?>
<calcChain xmlns="http://schemas.openxmlformats.org/spreadsheetml/2006/main">
  <c r="K5" i="8" l="1"/>
  <c r="K11" i="8" s="1"/>
  <c r="K13" i="8"/>
  <c r="K16" i="8"/>
  <c r="K19" i="8" s="1"/>
  <c r="K21" i="8"/>
  <c r="K26" i="8"/>
  <c r="K3" i="7"/>
  <c r="K17" i="7" s="1"/>
  <c r="K22" i="7" s="1"/>
  <c r="K25" i="7" s="1"/>
  <c r="K27" i="7" s="1"/>
  <c r="K30" i="7" s="1"/>
  <c r="K8" i="7"/>
  <c r="K18" i="7"/>
  <c r="K6" i="6"/>
  <c r="K4" i="6" s="1"/>
  <c r="K15" i="6"/>
  <c r="K25" i="6"/>
  <c r="K28" i="6"/>
  <c r="C3" i="7"/>
  <c r="D6" i="6"/>
  <c r="E6" i="6"/>
  <c r="E4" i="6" s="1"/>
  <c r="F6" i="6"/>
  <c r="F4" i="6" s="1"/>
  <c r="G6" i="6"/>
  <c r="G4" i="6" s="1"/>
  <c r="H6" i="6"/>
  <c r="I6" i="6"/>
  <c r="I4" i="6" s="1"/>
  <c r="J6" i="6"/>
  <c r="D4" i="6"/>
  <c r="D20" i="6" s="1"/>
  <c r="H4" i="6"/>
  <c r="J4" i="6"/>
  <c r="C6" i="6"/>
  <c r="C4" i="6" s="1"/>
  <c r="J13" i="8"/>
  <c r="I13" i="8"/>
  <c r="H13" i="8"/>
  <c r="G13" i="8"/>
  <c r="F13" i="8"/>
  <c r="E13" i="8"/>
  <c r="D13" i="8"/>
  <c r="C13" i="8"/>
  <c r="J5" i="8"/>
  <c r="J11" i="8" s="1"/>
  <c r="J16" i="8"/>
  <c r="J21" i="8"/>
  <c r="J26" i="8"/>
  <c r="I5" i="8"/>
  <c r="I11" i="8" s="1"/>
  <c r="I16" i="8"/>
  <c r="I19" i="8"/>
  <c r="I21" i="8"/>
  <c r="I26" i="8"/>
  <c r="H5" i="8"/>
  <c r="H11" i="8" s="1"/>
  <c r="H16" i="8"/>
  <c r="H21" i="8"/>
  <c r="H30" i="8" s="1"/>
  <c r="H26" i="8"/>
  <c r="G5" i="8"/>
  <c r="G11" i="8"/>
  <c r="G16" i="8"/>
  <c r="G21" i="8"/>
  <c r="G26" i="8"/>
  <c r="F5" i="8"/>
  <c r="F11" i="8" s="1"/>
  <c r="F16" i="8"/>
  <c r="F21" i="8"/>
  <c r="F30" i="8" s="1"/>
  <c r="F26" i="8"/>
  <c r="E5" i="8"/>
  <c r="E11" i="8" s="1"/>
  <c r="E16" i="8"/>
  <c r="E19" i="8" s="1"/>
  <c r="E21" i="8"/>
  <c r="E30" i="8" s="1"/>
  <c r="E26" i="8"/>
  <c r="D5" i="8"/>
  <c r="D11" i="8" s="1"/>
  <c r="D16" i="8"/>
  <c r="D19" i="8" s="1"/>
  <c r="D21" i="8"/>
  <c r="D26" i="8"/>
  <c r="C5" i="8"/>
  <c r="C11" i="8" s="1"/>
  <c r="C16" i="8"/>
  <c r="C19" i="8" s="1"/>
  <c r="C21" i="8"/>
  <c r="C26" i="8"/>
  <c r="C8" i="7"/>
  <c r="C18" i="7"/>
  <c r="J25" i="6"/>
  <c r="J23" i="6" s="1"/>
  <c r="J33" i="6" s="1"/>
  <c r="J28" i="6"/>
  <c r="I25" i="6"/>
  <c r="I23" i="6" s="1"/>
  <c r="I33" i="6" s="1"/>
  <c r="I28" i="6"/>
  <c r="H25" i="6"/>
  <c r="H23" i="6" s="1"/>
  <c r="H33" i="6" s="1"/>
  <c r="H28" i="6"/>
  <c r="G25" i="6"/>
  <c r="G23" i="6" s="1"/>
  <c r="G33" i="6" s="1"/>
  <c r="G28" i="6"/>
  <c r="F25" i="6"/>
  <c r="F23" i="6" s="1"/>
  <c r="F33" i="6" s="1"/>
  <c r="F28" i="6"/>
  <c r="E25" i="6"/>
  <c r="E23" i="6" s="1"/>
  <c r="E33" i="6" s="1"/>
  <c r="E28" i="6"/>
  <c r="D25" i="6"/>
  <c r="D23" i="6" s="1"/>
  <c r="D33" i="6" s="1"/>
  <c r="D28" i="6"/>
  <c r="C28" i="6"/>
  <c r="C23" i="6" s="1"/>
  <c r="C33" i="6" s="1"/>
  <c r="C25" i="6"/>
  <c r="J15" i="6"/>
  <c r="D15" i="6"/>
  <c r="E15" i="6"/>
  <c r="F15" i="6"/>
  <c r="G15" i="6"/>
  <c r="H15" i="6"/>
  <c r="I15" i="6"/>
  <c r="C15" i="6"/>
  <c r="H20" i="6"/>
  <c r="J3" i="7"/>
  <c r="J8" i="7"/>
  <c r="J17" i="7" s="1"/>
  <c r="J18" i="7"/>
  <c r="I3" i="7"/>
  <c r="I8" i="7"/>
  <c r="I17" i="7" s="1"/>
  <c r="I18" i="7"/>
  <c r="H3" i="7"/>
  <c r="H8" i="7"/>
  <c r="H17" i="7" s="1"/>
  <c r="H18" i="7"/>
  <c r="G3" i="7"/>
  <c r="G8" i="7"/>
  <c r="G17" i="7" s="1"/>
  <c r="G18" i="7"/>
  <c r="F3" i="7"/>
  <c r="F8" i="7"/>
  <c r="F17" i="7" s="1"/>
  <c r="F18" i="7"/>
  <c r="E3" i="7"/>
  <c r="E8" i="7"/>
  <c r="E17" i="7" s="1"/>
  <c r="E18" i="7"/>
  <c r="D3" i="7"/>
  <c r="D8" i="7"/>
  <c r="D17" i="7" s="1"/>
  <c r="D18" i="7"/>
  <c r="C17" i="7" l="1"/>
  <c r="C22" i="7" s="1"/>
  <c r="C25" i="7" s="1"/>
  <c r="C27" i="7" s="1"/>
  <c r="C30" i="7" s="1"/>
  <c r="D30" i="8"/>
  <c r="D31" i="8" s="1"/>
  <c r="D34" i="8" s="1"/>
  <c r="F19" i="8"/>
  <c r="I30" i="8"/>
  <c r="J19" i="8"/>
  <c r="F20" i="6"/>
  <c r="K23" i="6"/>
  <c r="K33" i="6" s="1"/>
  <c r="G30" i="8"/>
  <c r="E31" i="8"/>
  <c r="E34" i="8" s="1"/>
  <c r="C30" i="8"/>
  <c r="C31" i="8" s="1"/>
  <c r="C34" i="8" s="1"/>
  <c r="G19" i="8"/>
  <c r="G31" i="8" s="1"/>
  <c r="G34" i="8" s="1"/>
  <c r="J30" i="8"/>
  <c r="H19" i="8"/>
  <c r="H31" i="8" s="1"/>
  <c r="H34" i="8" s="1"/>
  <c r="K30" i="8"/>
  <c r="K31" i="8" s="1"/>
  <c r="K34" i="8" s="1"/>
  <c r="D22" i="7"/>
  <c r="D25" i="7" s="1"/>
  <c r="D27" i="7" s="1"/>
  <c r="D30" i="7" s="1"/>
  <c r="E22" i="7"/>
  <c r="E25" i="7" s="1"/>
  <c r="E27" i="7" s="1"/>
  <c r="E30" i="7" s="1"/>
  <c r="F22" i="7"/>
  <c r="F25" i="7" s="1"/>
  <c r="F27" i="7" s="1"/>
  <c r="F30" i="7" s="1"/>
  <c r="G22" i="7"/>
  <c r="G25" i="7" s="1"/>
  <c r="G27" i="7" s="1"/>
  <c r="G30" i="7" s="1"/>
  <c r="H22" i="7"/>
  <c r="H25" i="7" s="1"/>
  <c r="H27" i="7" s="1"/>
  <c r="H30" i="7" s="1"/>
  <c r="I22" i="7"/>
  <c r="I25" i="7" s="1"/>
  <c r="I27" i="7" s="1"/>
  <c r="I30" i="7" s="1"/>
  <c r="J22" i="7"/>
  <c r="J25" i="7" s="1"/>
  <c r="J27" i="7" s="1"/>
  <c r="J30" i="7" s="1"/>
  <c r="I20" i="6"/>
  <c r="G20" i="6"/>
  <c r="J20" i="6"/>
  <c r="C20" i="6"/>
  <c r="E20" i="6"/>
  <c r="K20" i="6"/>
  <c r="I31" i="8"/>
  <c r="I34" i="8" s="1"/>
  <c r="F31" i="8"/>
  <c r="F34" i="8" s="1"/>
  <c r="J31" i="8"/>
  <c r="J34" i="8" s="1"/>
</calcChain>
</file>

<file path=xl/sharedStrings.xml><?xml version="1.0" encoding="utf-8"?>
<sst xmlns="http://schemas.openxmlformats.org/spreadsheetml/2006/main" count="313" uniqueCount="193">
  <si>
    <t>I</t>
  </si>
  <si>
    <t>II</t>
  </si>
  <si>
    <t>Aktywa</t>
  </si>
  <si>
    <t xml:space="preserve">Pasywa </t>
  </si>
  <si>
    <t>B</t>
  </si>
  <si>
    <t>II.</t>
  </si>
  <si>
    <t>III.</t>
  </si>
  <si>
    <t>I.</t>
  </si>
  <si>
    <t>IV.</t>
  </si>
  <si>
    <t>A</t>
  </si>
  <si>
    <t xml:space="preserve">Wartości niematerialne i prawne </t>
  </si>
  <si>
    <t xml:space="preserve">Zapasy </t>
  </si>
  <si>
    <t xml:space="preserve">Należności krótkoterminowe </t>
  </si>
  <si>
    <t>Aktywa obrotowe (I+II+III+IV)</t>
  </si>
  <si>
    <t>C</t>
  </si>
  <si>
    <t>D</t>
  </si>
  <si>
    <t>1.</t>
  </si>
  <si>
    <t>2.</t>
  </si>
  <si>
    <t>3.</t>
  </si>
  <si>
    <t>4.</t>
  </si>
  <si>
    <t>5.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</si>
  <si>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</si>
  <si>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</si>
  <si>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</si>
  <si>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</si>
  <si>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Zobowiązania krótkoterminowe (1+2+3)</t>
  </si>
  <si>
    <t>Rozliczenia międzyokresowe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</si>
  <si>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</si>
  <si>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</si>
  <si>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</si>
  <si>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</si>
  <si>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Rok
bazowy
n-1</t>
  </si>
  <si>
    <t>Rok
bazowy
n-2</t>
  </si>
  <si>
    <t>Rok
n</t>
  </si>
  <si>
    <t>1 rok</t>
  </si>
  <si>
    <t>2 rok</t>
  </si>
  <si>
    <t>3 rok</t>
  </si>
  <si>
    <t>4 rok</t>
  </si>
  <si>
    <t>5 rok</t>
  </si>
  <si>
    <t>Rok:</t>
  </si>
  <si>
    <t>Pozycja</t>
  </si>
  <si>
    <t>Lp.</t>
  </si>
  <si>
    <t>Przychody netto ze sprzedaży</t>
  </si>
  <si>
    <t>Koszty działalności operacyjnej</t>
  </si>
  <si>
    <t>Pozostałe przychody operacyjne</t>
  </si>
  <si>
    <t>E</t>
  </si>
  <si>
    <t>Pozostałe koszty operacyjne</t>
  </si>
  <si>
    <t>F</t>
  </si>
  <si>
    <t>G</t>
  </si>
  <si>
    <t>H</t>
  </si>
  <si>
    <t>J</t>
  </si>
  <si>
    <t>K</t>
  </si>
  <si>
    <t>L</t>
  </si>
  <si>
    <t>Podatek dochodowy</t>
  </si>
  <si>
    <t>Koszty finansowe</t>
  </si>
  <si>
    <t>Przychody finansowe</t>
  </si>
  <si>
    <t>V.</t>
  </si>
  <si>
    <t>VI.</t>
  </si>
  <si>
    <t>VII.</t>
  </si>
  <si>
    <t>VIII.</t>
  </si>
  <si>
    <t>Pozostałe obowiązkowe zmniejszenia zysku (zwiększenia straty)</t>
  </si>
  <si>
    <t xml:space="preserve">Amortyzacja </t>
  </si>
  <si>
    <t xml:space="preserve">Zużycie materiałów i energii </t>
  </si>
  <si>
    <t xml:space="preserve">Usługi obce </t>
  </si>
  <si>
    <t xml:space="preserve">Wynagrodzenia </t>
  </si>
  <si>
    <t xml:space="preserve">Ubezpieczenia społeczne i inne świadczenia </t>
  </si>
  <si>
    <t xml:space="preserve">Pozostałe koszty rodzajowe </t>
  </si>
  <si>
    <t xml:space="preserve">Wartość sprzedanych towarów i materiałów </t>
  </si>
  <si>
    <t xml:space="preserve">Dotacje </t>
  </si>
  <si>
    <t xml:space="preserve">Pozostałe przychody operacyjne 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</si>
  <si>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</si>
  <si>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</si>
  <si>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</si>
  <si>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</si>
  <si>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 xml:space="preserve">Zmiana stanu zobowiązań krótkoterminowych, z wyjątkiem pożyczek i kredytów </t>
  </si>
  <si>
    <t xml:space="preserve">Inne korekty </t>
  </si>
  <si>
    <t>Przepływy środków pieniężnych z działalności finansowej</t>
  </si>
  <si>
    <t>Przepływy środków pieniężnych z działalności inwestycyjnej</t>
  </si>
  <si>
    <t>A. Wskaźniki płynności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</si>
  <si>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</si>
  <si>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</si>
  <si>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</si>
  <si>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</si>
  <si>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</si>
  <si>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Poziom zadłużenia</t>
  </si>
  <si>
    <t xml:space="preserve">Rentowność sprzedaży </t>
  </si>
  <si>
    <t>Rentowność kapitału własnego (ROE)</t>
  </si>
  <si>
    <t xml:space="preserve">Płynność bieżąca    </t>
  </si>
  <si>
    <t xml:space="preserve">Płynność szybka    </t>
  </si>
  <si>
    <t>Zapasy pozycja w bilansie B I, przychody ze sprzedaży pozycja w rachunku zysków i strat  A</t>
  </si>
  <si>
    <t>Należności pozycja w bilansie B II, przychody ze sprzedaży pozycja w rachunku zysków i strat  A</t>
  </si>
  <si>
    <t>A.1</t>
  </si>
  <si>
    <t>A.2</t>
  </si>
  <si>
    <t>B.1</t>
  </si>
  <si>
    <t>B.2</t>
  </si>
  <si>
    <t>B.3</t>
  </si>
  <si>
    <t>C.1</t>
  </si>
  <si>
    <t>D.1</t>
  </si>
  <si>
    <t>Aktywa obrotowe/zobowiązania bieżące</t>
  </si>
  <si>
    <t>(aktywa obrotowe – zapasy)/zobowiązania bieżące</t>
  </si>
  <si>
    <t>Zapasy/(przychody ze sprzedaży/365)</t>
  </si>
  <si>
    <t>Należności/(przychody ze sprzedaży/365)</t>
  </si>
  <si>
    <t>Zobowiązania/(przychody ze sprzedaży/365)</t>
  </si>
  <si>
    <t>Zadłużenie/aktywa</t>
  </si>
  <si>
    <t>Zysk netto/ przychody ze sprzedaży</t>
  </si>
  <si>
    <t>Zysk netto/kapitał własny</t>
  </si>
  <si>
    <t>Uwaga - dla okresu bieżącego przychody ze sprzedaży dzielimy przez liczbę dni badanego okresu (np. w przypadku sprawozdań za 2 kwartały przychody ze sprzedaży dzielimy przez 182)</t>
  </si>
  <si>
    <t xml:space="preserve">Zysk (strata) z działalności operacyjnej (C+D-E) </t>
  </si>
  <si>
    <t>a</t>
  </si>
  <si>
    <t>b</t>
  </si>
  <si>
    <t>c</t>
  </si>
  <si>
    <t>d</t>
  </si>
  <si>
    <t>e</t>
  </si>
  <si>
    <t>Należności długoterminowe</t>
  </si>
  <si>
    <t>Długoterminowe rozliczenia międzyokresowe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</si>
  <si>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</si>
  <si>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</si>
  <si>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</si>
  <si>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</si>
  <si>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Podatki i opłaty</t>
  </si>
  <si>
    <t xml:space="preserve">Zysk (strata) ze sprzedaży (A-B) </t>
  </si>
  <si>
    <t>Wynik zdarzeń nadzwyczajnych (zyski-staty nadzwyczajne)</t>
  </si>
  <si>
    <t>Zysk (stata brutto) (I+/-J)</t>
  </si>
  <si>
    <t>M</t>
  </si>
  <si>
    <t>N</t>
  </si>
  <si>
    <t xml:space="preserve">Zysk (strata) netto (K-L-M) </t>
  </si>
  <si>
    <t>Wpływy</t>
  </si>
  <si>
    <t>Wydatki</t>
  </si>
  <si>
    <t xml:space="preserve">Środki pieniężne na początek okresu  </t>
  </si>
  <si>
    <t>Środki pieniężne na koniec okresu  (F+/-D)</t>
  </si>
  <si>
    <t>Inwestycje długoterminowe</t>
  </si>
  <si>
    <t>Krótkoterminowe rozliczenia międzyokresowe</t>
  </si>
  <si>
    <t>Aktywa razem</t>
  </si>
  <si>
    <t xml:space="preserve">Pasywa razem </t>
  </si>
  <si>
    <t>Aktywa trwałe (I+II+III+IV+V)</t>
  </si>
  <si>
    <t xml:space="preserve">Rzeczowe aktywa trwałe </t>
  </si>
  <si>
    <t>Korekty razem (1+2+3+4+5)</t>
  </si>
  <si>
    <t xml:space="preserve">Przepływy pieniężne netto razem (A.III+/-B.III+/-C.III) </t>
  </si>
  <si>
    <t>Z tytułu dostaw i usług</t>
  </si>
  <si>
    <t>Kredyty i pożyczki</t>
  </si>
  <si>
    <t>Pozostałe</t>
  </si>
  <si>
    <t>zaciągnięcie kredytów i pożyczek</t>
  </si>
  <si>
    <t>dotacje</t>
  </si>
  <si>
    <t>wypłaty na rzecz właścicieli</t>
  </si>
  <si>
    <t>wpłaty dokonane przez właścicieli</t>
  </si>
  <si>
    <t>pozostałe</t>
  </si>
  <si>
    <t>Zobowiązania pozycja w bilansie B III 1, przychody ze sprzedaży pozycja w rachunku zysków i strat  A</t>
  </si>
  <si>
    <t>Dane pobieramy z bilansu: aktywa obrotowe pozycja B, zobowiązania bieżące pozycja  B III</t>
  </si>
  <si>
    <t>Dane pobieramy z bilansu: aktywa obrotowe pozycja B, zobowiązania bieżące pozycja  B III,  zapasy pozycja B I</t>
  </si>
  <si>
    <t>Dane pobieramy z bilansu: zobowiązania pozycja B, aktywa pozycja A+B</t>
  </si>
  <si>
    <t>Dane pobieramy z rachunku zysków i strat: zysk netto pozycja N, przychody ze sprzedaży pozycja A</t>
  </si>
  <si>
    <t>Zysk netto pobieramy z rachunku zysków i strat pozycja N, kapitał własny z bilansu pozycja A.Pasywa</t>
  </si>
  <si>
    <t xml:space="preserve">Zysk (strata) z działalności gospodarczej (F+G-H) </t>
  </si>
  <si>
    <t>sprzedaż składników majątku trwałego</t>
  </si>
  <si>
    <t>Przepływy pieniężne netto z działalności inwestycyjnej (I-II)</t>
  </si>
  <si>
    <t>Przepływy pieniężne netto z działalności operacyjnej (I+/-II)</t>
  </si>
  <si>
    <t>spłaty kredytów i pożyczek</t>
  </si>
  <si>
    <t>nabycie składników majątku trwałego</t>
  </si>
  <si>
    <t>Przepływy pieniężne netto z działalności finansowej (I-II)</t>
  </si>
  <si>
    <t>Pozostałe rzeczowe aktywa trwałe</t>
  </si>
  <si>
    <t>Inwestycje krótkoterminowe (w tym środki pieniężne)</t>
  </si>
  <si>
    <t>Bilansowa zmiana stanu środków pieniężnych</t>
  </si>
  <si>
    <t>NPV</t>
  </si>
  <si>
    <t>6 rok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</si>
  <si>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</si>
  <si>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</si>
  <si>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</si>
  <si>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</si>
  <si>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</si>
  <si>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 xml:space="preserve">NPV - wartość bieżąca netto </t>
  </si>
  <si>
    <t>6.</t>
  </si>
  <si>
    <t>Objaśnienia do obliczenia NPV</t>
  </si>
  <si>
    <t>7.</t>
  </si>
  <si>
    <t>wartość bieżąca netto</t>
  </si>
  <si>
    <t>r</t>
  </si>
  <si>
    <t xml:space="preserve">stopa dyskonta, stopa dyskonta powinna odzwierciedlać dla inwestora wartość pieniądza w czasie i poziomu ryzyka. Obejmuje ona następujące elementy: realną stopę oprocentowania lokat wolnych od ryzyka, stopę inflacji, premię płynności, premię za ryzyko </t>
  </si>
  <si>
    <t>NCFt</t>
  </si>
  <si>
    <t>Pt</t>
  </si>
  <si>
    <t>przychód danego roku</t>
  </si>
  <si>
    <t>Nt</t>
  </si>
  <si>
    <t xml:space="preserve">nakłady danego roku </t>
  </si>
  <si>
    <t>E.6</t>
  </si>
  <si>
    <t>E.5</t>
  </si>
  <si>
    <t>E.4</t>
  </si>
  <si>
    <t>E.2</t>
  </si>
  <si>
    <t>E.3</t>
  </si>
  <si>
    <t xml:space="preserve">przepływy pieniężne netto w okresie t w cenach nominalnych (w założeniach wnioskodawca uwzględnia wzrost cen) </t>
  </si>
  <si>
    <t>*Prognozy finansowe podane w tysiącach złotych, z dokładnością do jednego miejsca po przecinku</t>
  </si>
  <si>
    <t>* Prognozy finansowe podane w tysiącach PLN</t>
  </si>
  <si>
    <t>*wnioskodawca rozliczający się w formie PIT zamiast zysku netto we wskaźnikach rentowności używa zysku brutto</t>
  </si>
  <si>
    <t>Wskaźniki rentowności*</t>
  </si>
  <si>
    <t xml:space="preserve">*Należy wyliczyć wartości NPV według następującego wzoru, gdzie n oznacza czas życia projektu w latach, (przyjęty przez wnioskodawcę okres eksploatacji inwestycji musi być odpowiednio uzasadniony uwzględniając branżę działalności, rodzaj i charakter inwestycji): </t>
  </si>
  <si>
    <t>NPV*** (nie dotyczy działania 1.2 POPW)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</si>
</sst>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4" fillId="3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4" borderId="10" xfId="0" applyFill="1" applyBorder="1"/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2" fillId="24" borderId="10" xfId="0" applyFont="1" applyFill="1" applyBorder="1"/>
    <xf numFmtId="0" fontId="3" fillId="24" borderId="10" xfId="0" applyFont="1" applyFill="1" applyBorder="1"/>
    <xf numFmtId="0" fontId="3" fillId="0" borderId="0" xfId="0" applyFont="1"/>
    <xf numFmtId="0" fontId="2" fillId="0" borderId="10" xfId="0" applyFont="1" applyFill="1" applyBorder="1"/>
    <xf numFmtId="0" fontId="0" fillId="24" borderId="11" xfId="0" applyFill="1" applyBorder="1"/>
    <xf numFmtId="0" fontId="2" fillId="25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6" borderId="12" xfId="0" applyFill="1" applyBorder="1"/>
    <xf numFmtId="0" fontId="0" fillId="26" borderId="13" xfId="0" applyFill="1" applyBorder="1" applyAlignment="1">
      <alignment horizontal="center"/>
    </xf>
    <xf numFmtId="0" fontId="2" fillId="25" borderId="10" xfId="0" applyFont="1" applyFill="1" applyBorder="1"/>
    <xf numFmtId="0" fontId="2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0" fontId="0" fillId="24" borderId="14" xfId="0" applyFill="1" applyBorder="1" applyAlignment="1">
      <alignment vertical="center"/>
    </xf>
    <xf numFmtId="0" fontId="2" fillId="24" borderId="14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4" borderId="10" xfId="0" applyFont="1" applyFill="1" applyBorder="1" applyAlignment="1">
      <alignment horizontal="right"/>
    </xf>
    <xf numFmtId="0" fontId="5" fillId="26" borderId="13" xfId="0" applyFont="1" applyFill="1" applyBorder="1" applyAlignment="1">
      <alignment horizontal="left" vertical="center"/>
    </xf>
    <xf numFmtId="0" fontId="2" fillId="24" borderId="10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6" fillId="0" borderId="0" xfId="0" applyFont="1"/>
    <xf numFmtId="0" fontId="3" fillId="24" borderId="14" xfId="0" applyFont="1" applyFill="1" applyBorder="1" applyAlignment="1">
      <alignment vertical="center"/>
    </xf>
    <xf numFmtId="0" fontId="3" fillId="24" borderId="11" xfId="0" applyFont="1" applyFill="1" applyBorder="1"/>
    <xf numFmtId="0" fontId="3" fillId="24" borderId="10" xfId="0" applyFont="1" applyFill="1" applyBorder="1" applyAlignment="1">
      <alignment horizontal="left" vertical="center"/>
    </xf>
    <xf numFmtId="0" fontId="3" fillId="0" borderId="10" xfId="0" applyFont="1" applyBorder="1"/>
    <xf numFmtId="0" fontId="0" fillId="0" borderId="10" xfId="0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24" borderId="14" xfId="0" applyFont="1" applyFill="1" applyBorder="1" applyAlignment="1">
      <alignment horizontal="right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0" fontId="3" fillId="24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26" fillId="24" borderId="10" xfId="0" applyFont="1" applyFill="1" applyBorder="1"/>
    <xf numFmtId="0" fontId="26" fillId="24" borderId="10" xfId="0" applyFont="1" applyFill="1" applyBorder="1" applyAlignment="1">
      <alignment horizontal="left"/>
    </xf>
    <xf numFmtId="0" fontId="25" fillId="0" borderId="0" xfId="0" applyFont="1" applyAlignment="1">
      <alignment wrapText="1"/>
    </xf>
    <xf numFmtId="0" fontId="2" fillId="24" borderId="10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10" xfId="0" applyBorder="1"/>
    <xf numFmtId="0" fontId="4" fillId="0" borderId="10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24" borderId="12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2" fillId="0" borderId="13" xfId="0" applyFont="1" applyBorder="1" applyAlignment="1"/>
    <xf numFmtId="0" fontId="0" fillId="0" borderId="13" xfId="0" applyBorder="1" applyAlignment="1"/>
    <xf numFmtId="0" fontId="3" fillId="0" borderId="12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left" vertical="center"/>
    </xf>
    <xf numFmtId="0" fontId="3" fillId="24" borderId="16" xfId="0" applyFont="1" applyFill="1" applyBorder="1" applyAlignment="1">
      <alignment horizontal="left" vertical="center"/>
    </xf>
    <xf numFmtId="0" fontId="3" fillId="24" borderId="18" xfId="0" applyFont="1" applyFill="1" applyBorder="1" applyAlignment="1">
      <alignment horizontal="left" vertical="center"/>
    </xf>
    <xf numFmtId="0" fontId="3" fillId="24" borderId="0" xfId="0" applyFont="1" applyFill="1" applyBorder="1" applyAlignment="1">
      <alignment horizontal="left" vertical="center"/>
    </xf>
    <xf numFmtId="0" fontId="3" fillId="24" borderId="17" xfId="0" applyFont="1" applyFill="1" applyBorder="1" applyAlignment="1">
      <alignment horizontal="left" vertical="center"/>
    </xf>
    <xf numFmtId="0" fontId="3" fillId="24" borderId="19" xfId="0" applyFont="1" applyFill="1" applyBorder="1" applyAlignment="1">
      <alignment horizontal="left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39</xdr:row>
      <xdr:rowOff>0</xdr:rowOff>
    </xdr:from>
    <xdr:to>
      <xdr:col>1</xdr:col>
      <xdr:colOff>504825</xdr:colOff>
      <xdr:row>39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590550" y="5705475"/>
          <a:ext cx="2095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700" b="0" i="0" strike="noStrike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1</xdr:col>
      <xdr:colOff>295275</xdr:colOff>
      <xdr:row>39</xdr:row>
      <xdr:rowOff>0</xdr:rowOff>
    </xdr:from>
    <xdr:to>
      <xdr:col>1</xdr:col>
      <xdr:colOff>504825</xdr:colOff>
      <xdr:row>39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90550" y="6067425"/>
          <a:ext cx="2095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700" b="0" i="0" strike="noStrike">
              <a:solidFill>
                <a:srgbClr val="000000"/>
              </a:solidFill>
              <a:latin typeface="Arial"/>
              <a:cs typeface="Arial"/>
            </a:rPr>
            <a:t>t=1</a:t>
          </a:r>
        </a:p>
      </xdr:txBody>
    </xdr:sp>
    <xdr:clientData/>
  </xdr:twoCellAnchor>
  <xdr:twoCellAnchor>
    <xdr:from>
      <xdr:col>1</xdr:col>
      <xdr:colOff>504825</xdr:colOff>
      <xdr:row>39</xdr:row>
      <xdr:rowOff>0</xdr:rowOff>
    </xdr:from>
    <xdr:to>
      <xdr:col>1</xdr:col>
      <xdr:colOff>1104900</xdr:colOff>
      <xdr:row>39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800100" y="5724525"/>
          <a:ext cx="6000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CF</a:t>
          </a:r>
          <a:r>
            <a:rPr lang="pl-PL" sz="1000" b="0" i="0" strike="noStrike" baseline="-2500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</xdr:col>
      <xdr:colOff>495300</xdr:colOff>
      <xdr:row>39</xdr:row>
      <xdr:rowOff>0</xdr:rowOff>
    </xdr:from>
    <xdr:to>
      <xdr:col>1</xdr:col>
      <xdr:colOff>1114425</xdr:colOff>
      <xdr:row>39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90575" y="5991225"/>
          <a:ext cx="6191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(1+r)</a:t>
          </a:r>
          <a:r>
            <a:rPr lang="pl-PL" sz="1000" b="0" i="0" strike="noStrike" baseline="3000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</xdr:col>
      <xdr:colOff>1152525</xdr:colOff>
      <xdr:row>38</xdr:row>
      <xdr:rowOff>152400</xdr:rowOff>
    </xdr:from>
    <xdr:to>
      <xdr:col>1</xdr:col>
      <xdr:colOff>1476375</xdr:colOff>
      <xdr:row>39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1447800" y="5753100"/>
          <a:ext cx="323850" cy="95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FF"/>
              </a:solidFill>
              <a:latin typeface="Arial"/>
              <a:cs typeface="Arial"/>
            </a:rPr>
            <a:t>-</a:t>
          </a: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I</a:t>
          </a:r>
          <a:r>
            <a:rPr lang="pl-PL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24</xdr:row>
          <xdr:rowOff>542925</xdr:rowOff>
        </xdr:from>
        <xdr:to>
          <xdr:col>2</xdr:col>
          <xdr:colOff>123825</xdr:colOff>
          <xdr:row>24</xdr:row>
          <xdr:rowOff>1143000</xdr:rowOff>
        </xdr:to>
        <xdr:sp macro="" textlink="">
          <xdr:nvSpPr>
            <xdr:cNvPr id="3099" name="Object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>
      <selection activeCell="P33" sqref="P33"/>
    </sheetView>
  </sheetViews>
  <sheetFormatPr defaultRowHeight="12.75"/>
  <cols>
    <col min="1" max="1" width="3.28515625" bestFit="1" customWidth="1"/>
    <col min="2" max="2" width="50.7109375" style="19" bestFit="1" customWidth="1"/>
    <col min="3" max="3" width="10.85546875" style="2" customWidth="1"/>
    <col min="4" max="10" width="9.140625" style="2"/>
  </cols>
  <sheetData>
    <row r="1" spans="1:11" s="20" customFormat="1" ht="38.25">
      <c r="A1" s="27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29" t="s">
        <v>38</v>
      </c>
      <c r="K1" s="29" t="s">
        <v>163</v>
      </c>
    </row>
    <row r="2" spans="1:11">
      <c r="A2" s="10"/>
      <c r="B2" s="33" t="s">
        <v>39</v>
      </c>
      <c r="C2" s="43"/>
      <c r="D2" s="12"/>
      <c r="E2" s="12"/>
      <c r="F2" s="12"/>
      <c r="G2" s="12"/>
      <c r="H2" s="12"/>
      <c r="I2" s="12"/>
      <c r="J2" s="12"/>
      <c r="K2" s="12"/>
    </row>
    <row r="3" spans="1:11" ht="21.75" customHeight="1">
      <c r="A3" s="22"/>
      <c r="B3" s="34" t="s">
        <v>2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s="1" customFormat="1">
      <c r="A4" s="6" t="s">
        <v>9</v>
      </c>
      <c r="B4" s="25" t="s">
        <v>134</v>
      </c>
      <c r="C4" s="11">
        <f>C5+C6+C12+C13+C14</f>
        <v>0</v>
      </c>
      <c r="D4" s="11">
        <f t="shared" ref="D4:J4" si="0">D5+D6+D12+D13+D14</f>
        <v>0</v>
      </c>
      <c r="E4" s="11">
        <f t="shared" si="0"/>
        <v>0</v>
      </c>
      <c r="F4" s="11">
        <f t="shared" si="0"/>
        <v>0</v>
      </c>
      <c r="G4" s="11">
        <f t="shared" si="0"/>
        <v>0</v>
      </c>
      <c r="H4" s="11">
        <f t="shared" si="0"/>
        <v>0</v>
      </c>
      <c r="I4" s="11">
        <f t="shared" si="0"/>
        <v>0</v>
      </c>
      <c r="J4" s="11">
        <f t="shared" si="0"/>
        <v>0</v>
      </c>
      <c r="K4" s="11">
        <f t="shared" ref="K4" si="1">K5+K6+K12+K13+K14</f>
        <v>0</v>
      </c>
    </row>
    <row r="5" spans="1:11">
      <c r="A5" s="3" t="s">
        <v>7</v>
      </c>
      <c r="B5" s="26" t="s">
        <v>10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3" t="s">
        <v>5</v>
      </c>
      <c r="B6" s="26" t="s">
        <v>135</v>
      </c>
      <c r="C6" s="30">
        <f>SUM(C7:C11)</f>
        <v>0</v>
      </c>
      <c r="D6" s="30">
        <f t="shared" ref="D6:J6" si="2">SUM(D7:D11)</f>
        <v>0</v>
      </c>
      <c r="E6" s="30">
        <f t="shared" si="2"/>
        <v>0</v>
      </c>
      <c r="F6" s="30">
        <f t="shared" si="2"/>
        <v>0</v>
      </c>
      <c r="G6" s="30">
        <f t="shared" si="2"/>
        <v>0</v>
      </c>
      <c r="H6" s="30">
        <f t="shared" si="2"/>
        <v>0</v>
      </c>
      <c r="I6" s="30">
        <f t="shared" si="2"/>
        <v>0</v>
      </c>
      <c r="J6" s="30">
        <f t="shared" si="2"/>
        <v>0</v>
      </c>
      <c r="K6" s="30">
        <f t="shared" ref="K6" si="3">SUM(K7:K11)</f>
        <v>0</v>
      </c>
    </row>
    <row r="7" spans="1:11" s="18" customFormat="1">
      <c r="A7" s="61" t="s">
        <v>108</v>
      </c>
      <c r="B7" s="62" t="s">
        <v>27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s="18" customFormat="1">
      <c r="A8" s="61" t="s">
        <v>109</v>
      </c>
      <c r="B8" s="62" t="s">
        <v>28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s="18" customFormat="1">
      <c r="A9" s="61" t="s">
        <v>110</v>
      </c>
      <c r="B9" s="62" t="s">
        <v>29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s="18" customFormat="1">
      <c r="A10" s="61" t="s">
        <v>111</v>
      </c>
      <c r="B10" s="62" t="s">
        <v>30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1" s="18" customFormat="1">
      <c r="A11" s="61" t="s">
        <v>112</v>
      </c>
      <c r="B11" s="62" t="s">
        <v>159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>
      <c r="A12" s="3" t="s">
        <v>6</v>
      </c>
      <c r="B12" s="26" t="s">
        <v>113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3" t="s">
        <v>8</v>
      </c>
      <c r="B13" s="26" t="s">
        <v>130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3" t="s">
        <v>56</v>
      </c>
      <c r="B14" s="26" t="s">
        <v>114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s="1" customFormat="1">
      <c r="A15" s="6" t="s">
        <v>4</v>
      </c>
      <c r="B15" s="25" t="s">
        <v>13</v>
      </c>
      <c r="C15" s="11">
        <f t="shared" ref="C15:J15" si="4">SUM(C16:C19)</f>
        <v>0</v>
      </c>
      <c r="D15" s="11">
        <f t="shared" si="4"/>
        <v>0</v>
      </c>
      <c r="E15" s="11">
        <f t="shared" si="4"/>
        <v>0</v>
      </c>
      <c r="F15" s="11">
        <f t="shared" si="4"/>
        <v>0</v>
      </c>
      <c r="G15" s="11">
        <f t="shared" si="4"/>
        <v>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ref="K15" si="5">SUM(K16:K19)</f>
        <v>0</v>
      </c>
    </row>
    <row r="16" spans="1:11">
      <c r="A16" s="3" t="s">
        <v>7</v>
      </c>
      <c r="B16" s="26" t="s">
        <v>11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3" t="s">
        <v>5</v>
      </c>
      <c r="B17" s="26" t="s">
        <v>12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3" t="s">
        <v>6</v>
      </c>
      <c r="B18" s="26" t="s">
        <v>160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7" t="s">
        <v>8</v>
      </c>
      <c r="B19" s="41" t="s">
        <v>131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s="1" customFormat="1">
      <c r="A20" s="6" t="s">
        <v>14</v>
      </c>
      <c r="B20" s="35" t="s">
        <v>132</v>
      </c>
      <c r="C20" s="11">
        <f t="shared" ref="C20:J20" si="6">C4+C15</f>
        <v>0</v>
      </c>
      <c r="D20" s="11">
        <f t="shared" si="6"/>
        <v>0</v>
      </c>
      <c r="E20" s="11">
        <f t="shared" si="6"/>
        <v>0</v>
      </c>
      <c r="F20" s="11">
        <f t="shared" si="6"/>
        <v>0</v>
      </c>
      <c r="G20" s="11">
        <f t="shared" si="6"/>
        <v>0</v>
      </c>
      <c r="H20" s="11">
        <f t="shared" si="6"/>
        <v>0</v>
      </c>
      <c r="I20" s="11">
        <f t="shared" si="6"/>
        <v>0</v>
      </c>
      <c r="J20" s="11">
        <f t="shared" si="6"/>
        <v>0</v>
      </c>
      <c r="K20" s="11">
        <f t="shared" ref="K20" si="7">K4+K15</f>
        <v>0</v>
      </c>
    </row>
    <row r="21" spans="1:11" ht="21.75" customHeight="1">
      <c r="A21" s="22"/>
      <c r="B21" s="34" t="s">
        <v>3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1" s="1" customFormat="1">
      <c r="A22" s="6" t="s">
        <v>9</v>
      </c>
      <c r="B22" s="25" t="s">
        <v>21</v>
      </c>
      <c r="C22" s="32"/>
      <c r="D22" s="32"/>
      <c r="E22" s="32"/>
      <c r="F22" s="32"/>
      <c r="G22" s="32"/>
      <c r="H22" s="32"/>
      <c r="I22" s="32"/>
      <c r="J22" s="32"/>
      <c r="K22" s="32"/>
    </row>
    <row r="23" spans="1:11" s="1" customFormat="1">
      <c r="A23" s="6" t="s">
        <v>4</v>
      </c>
      <c r="B23" s="25" t="s">
        <v>22</v>
      </c>
      <c r="C23" s="11">
        <f>C24+C25+C28+C32</f>
        <v>0</v>
      </c>
      <c r="D23" s="11">
        <f t="shared" ref="D23:J23" si="8">D24+D25+D28+D32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11">
        <f t="shared" si="8"/>
        <v>0</v>
      </c>
      <c r="I23" s="11">
        <f t="shared" si="8"/>
        <v>0</v>
      </c>
      <c r="J23" s="11">
        <f t="shared" si="8"/>
        <v>0</v>
      </c>
      <c r="K23" s="11">
        <f t="shared" ref="K23" si="9">K24+K25+K28+K32</f>
        <v>0</v>
      </c>
    </row>
    <row r="24" spans="1:11">
      <c r="A24" s="3" t="s">
        <v>7</v>
      </c>
      <c r="B24" s="26" t="s">
        <v>23</v>
      </c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7" t="s">
        <v>5</v>
      </c>
      <c r="B25" s="26" t="s">
        <v>24</v>
      </c>
      <c r="C25" s="30">
        <f t="shared" ref="C25:J25" si="10">SUM(C26:C27)</f>
        <v>0</v>
      </c>
      <c r="D25" s="30">
        <f t="shared" si="10"/>
        <v>0</v>
      </c>
      <c r="E25" s="30">
        <f t="shared" si="10"/>
        <v>0</v>
      </c>
      <c r="F25" s="30">
        <f t="shared" si="10"/>
        <v>0</v>
      </c>
      <c r="G25" s="30">
        <f t="shared" si="10"/>
        <v>0</v>
      </c>
      <c r="H25" s="30">
        <f t="shared" si="10"/>
        <v>0</v>
      </c>
      <c r="I25" s="30">
        <f t="shared" si="10"/>
        <v>0</v>
      </c>
      <c r="J25" s="30">
        <f t="shared" si="10"/>
        <v>0</v>
      </c>
      <c r="K25" s="30">
        <f t="shared" ref="K25" si="11">SUM(K26:K27)</f>
        <v>0</v>
      </c>
    </row>
    <row r="26" spans="1:11" s="18" customFormat="1">
      <c r="A26" s="7" t="s">
        <v>16</v>
      </c>
      <c r="B26" s="62" t="s">
        <v>139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s="18" customFormat="1">
      <c r="A27" s="7" t="s">
        <v>17</v>
      </c>
      <c r="B27" s="62" t="s">
        <v>140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>
      <c r="A28" s="7" t="s">
        <v>6</v>
      </c>
      <c r="B28" s="26" t="s">
        <v>25</v>
      </c>
      <c r="C28" s="30">
        <f t="shared" ref="C28:J28" si="12">SUM(C29:C31)</f>
        <v>0</v>
      </c>
      <c r="D28" s="30">
        <f t="shared" si="12"/>
        <v>0</v>
      </c>
      <c r="E28" s="30">
        <f t="shared" si="12"/>
        <v>0</v>
      </c>
      <c r="F28" s="30">
        <f t="shared" si="12"/>
        <v>0</v>
      </c>
      <c r="G28" s="30">
        <f t="shared" si="12"/>
        <v>0</v>
      </c>
      <c r="H28" s="30">
        <f t="shared" si="12"/>
        <v>0</v>
      </c>
      <c r="I28" s="30">
        <f t="shared" si="12"/>
        <v>0</v>
      </c>
      <c r="J28" s="30">
        <f t="shared" si="12"/>
        <v>0</v>
      </c>
      <c r="K28" s="30">
        <f t="shared" ref="K28" si="13">SUM(K29:K31)</f>
        <v>0</v>
      </c>
    </row>
    <row r="29" spans="1:11" s="18" customFormat="1">
      <c r="A29" s="7" t="s">
        <v>16</v>
      </c>
      <c r="B29" s="62" t="s">
        <v>138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 s="18" customFormat="1">
      <c r="A30" s="7" t="s">
        <v>17</v>
      </c>
      <c r="B30" s="62" t="s">
        <v>139</v>
      </c>
      <c r="C30" s="31"/>
      <c r="D30" s="31"/>
      <c r="E30" s="31"/>
      <c r="F30" s="31"/>
      <c r="G30" s="31"/>
      <c r="H30" s="31"/>
      <c r="I30" s="31"/>
      <c r="J30" s="31"/>
      <c r="K30" s="31"/>
    </row>
    <row r="31" spans="1:11" s="18" customFormat="1">
      <c r="A31" s="7" t="s">
        <v>18</v>
      </c>
      <c r="B31" s="62" t="s">
        <v>140</v>
      </c>
      <c r="C31" s="31"/>
      <c r="D31" s="31"/>
      <c r="E31" s="31"/>
      <c r="F31" s="31"/>
      <c r="G31" s="31"/>
      <c r="H31" s="31"/>
      <c r="I31" s="31"/>
      <c r="J31" s="31"/>
      <c r="K31" s="31"/>
    </row>
    <row r="32" spans="1:11">
      <c r="A32" s="7" t="s">
        <v>8</v>
      </c>
      <c r="B32" s="26" t="s">
        <v>26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s="1" customFormat="1" ht="18" customHeight="1">
      <c r="A33" s="6" t="s">
        <v>14</v>
      </c>
      <c r="B33" s="35" t="s">
        <v>133</v>
      </c>
      <c r="C33" s="11">
        <f>C22+C23</f>
        <v>0</v>
      </c>
      <c r="D33" s="11">
        <f t="shared" ref="D33:J33" si="14">D22+D23</f>
        <v>0</v>
      </c>
      <c r="E33" s="11">
        <f t="shared" si="14"/>
        <v>0</v>
      </c>
      <c r="F33" s="11">
        <f t="shared" si="14"/>
        <v>0</v>
      </c>
      <c r="G33" s="11">
        <f t="shared" si="14"/>
        <v>0</v>
      </c>
      <c r="H33" s="11">
        <f t="shared" si="14"/>
        <v>0</v>
      </c>
      <c r="I33" s="11">
        <f t="shared" si="14"/>
        <v>0</v>
      </c>
      <c r="J33" s="11">
        <f t="shared" si="14"/>
        <v>0</v>
      </c>
      <c r="K33" s="11">
        <f t="shared" ref="K33" si="15">K22+K23</f>
        <v>0</v>
      </c>
    </row>
    <row r="34" spans="1:11">
      <c r="B34" s="57"/>
    </row>
    <row r="35" spans="1:11">
      <c r="B35" s="72" t="s">
        <v>187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&amp;CTabela E1 BiznesPlan. 
&amp;"Arial,Pogrubiony"&amp;12Bilans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Normal="100" workbookViewId="0">
      <selection activeCell="B32" sqref="B32"/>
    </sheetView>
  </sheetViews>
  <sheetFormatPr defaultRowHeight="12.75"/>
  <cols>
    <col min="1" max="1" width="3.28515625" style="8" bestFit="1" customWidth="1"/>
    <col min="2" max="2" width="61.140625" style="19" bestFit="1" customWidth="1"/>
    <col min="3" max="3" width="10.85546875" style="2" customWidth="1"/>
    <col min="4" max="10" width="9.140625" style="2"/>
  </cols>
  <sheetData>
    <row r="1" spans="1:11" s="20" customFormat="1" ht="38.25">
      <c r="A1" s="39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29" t="s">
        <v>38</v>
      </c>
      <c r="K1" s="29" t="s">
        <v>163</v>
      </c>
    </row>
    <row r="2" spans="1:11">
      <c r="A2" s="40"/>
      <c r="B2" s="33" t="s">
        <v>39</v>
      </c>
      <c r="C2" s="43"/>
      <c r="D2" s="12"/>
      <c r="E2" s="12"/>
      <c r="F2" s="12"/>
      <c r="G2" s="12"/>
      <c r="H2" s="12"/>
      <c r="I2" s="12"/>
      <c r="J2" s="12"/>
      <c r="K2" s="12"/>
    </row>
    <row r="3" spans="1:11" s="1" customFormat="1">
      <c r="A3" s="6" t="s">
        <v>9</v>
      </c>
      <c r="B3" s="36" t="s">
        <v>42</v>
      </c>
      <c r="C3" s="24">
        <f>SUM(C4:C7)</f>
        <v>0</v>
      </c>
      <c r="D3" s="24">
        <f t="shared" ref="D3:J3" si="0">SUM(D4:D7)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ref="K3" si="1">SUM(K4:K7)</f>
        <v>0</v>
      </c>
    </row>
    <row r="4" spans="1:11">
      <c r="A4" s="7" t="s">
        <v>7</v>
      </c>
      <c r="B4" s="37" t="s">
        <v>115</v>
      </c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7" t="s">
        <v>5</v>
      </c>
      <c r="B5" s="37" t="s">
        <v>116</v>
      </c>
      <c r="C5" s="42"/>
      <c r="D5" s="42"/>
      <c r="E5" s="42"/>
      <c r="F5" s="42"/>
      <c r="G5" s="42"/>
      <c r="H5" s="42"/>
      <c r="I5" s="42"/>
      <c r="J5" s="42"/>
      <c r="K5" s="42"/>
    </row>
    <row r="6" spans="1:11">
      <c r="A6" s="7" t="s">
        <v>6</v>
      </c>
      <c r="B6" s="37" t="s">
        <v>117</v>
      </c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7" t="s">
        <v>8</v>
      </c>
      <c r="B7" s="37" t="s">
        <v>118</v>
      </c>
      <c r="C7" s="42"/>
      <c r="D7" s="42"/>
      <c r="E7" s="42"/>
      <c r="F7" s="42"/>
      <c r="G7" s="42"/>
      <c r="H7" s="42"/>
      <c r="I7" s="42"/>
      <c r="J7" s="42"/>
      <c r="K7" s="42"/>
    </row>
    <row r="8" spans="1:11" s="1" customFormat="1">
      <c r="A8" s="6" t="s">
        <v>4</v>
      </c>
      <c r="B8" s="36" t="s">
        <v>43</v>
      </c>
      <c r="C8" s="24">
        <f>SUM(C9:C16)</f>
        <v>0</v>
      </c>
      <c r="D8" s="24">
        <f t="shared" ref="D8:J8" si="2">SUM(D9:D16)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ref="K8" si="3">SUM(K9:K16)</f>
        <v>0</v>
      </c>
    </row>
    <row r="9" spans="1:11" s="18" customFormat="1">
      <c r="A9" s="7" t="s">
        <v>7</v>
      </c>
      <c r="B9" s="37" t="s">
        <v>61</v>
      </c>
      <c r="C9" s="42"/>
      <c r="D9" s="42"/>
      <c r="E9" s="42"/>
      <c r="F9" s="42"/>
      <c r="G9" s="42"/>
      <c r="H9" s="42"/>
      <c r="I9" s="42"/>
      <c r="J9" s="42"/>
      <c r="K9" s="42"/>
    </row>
    <row r="10" spans="1:11" s="18" customFormat="1">
      <c r="A10" s="7" t="s">
        <v>5</v>
      </c>
      <c r="B10" s="37" t="s">
        <v>62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s="18" customFormat="1">
      <c r="A11" s="7" t="s">
        <v>6</v>
      </c>
      <c r="B11" s="37" t="s">
        <v>63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s="18" customFormat="1">
      <c r="A12" s="7" t="s">
        <v>8</v>
      </c>
      <c r="B12" s="37" t="s">
        <v>119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7" t="s">
        <v>56</v>
      </c>
      <c r="B13" s="37" t="s">
        <v>64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s="1" customFormat="1">
      <c r="A14" s="7" t="s">
        <v>57</v>
      </c>
      <c r="B14" s="37" t="s">
        <v>65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>
      <c r="A15" s="7" t="s">
        <v>58</v>
      </c>
      <c r="B15" s="37" t="s">
        <v>66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7" t="s">
        <v>59</v>
      </c>
      <c r="B16" s="37" t="s">
        <v>67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s="1" customFormat="1">
      <c r="A17" s="6" t="s">
        <v>14</v>
      </c>
      <c r="B17" s="36" t="s">
        <v>120</v>
      </c>
      <c r="C17" s="24">
        <f t="shared" ref="C17:J17" si="4">C3-C8</f>
        <v>0</v>
      </c>
      <c r="D17" s="24">
        <f t="shared" si="4"/>
        <v>0</v>
      </c>
      <c r="E17" s="24">
        <f t="shared" si="4"/>
        <v>0</v>
      </c>
      <c r="F17" s="24">
        <f t="shared" si="4"/>
        <v>0</v>
      </c>
      <c r="G17" s="24">
        <f t="shared" si="4"/>
        <v>0</v>
      </c>
      <c r="H17" s="24">
        <f t="shared" si="4"/>
        <v>0</v>
      </c>
      <c r="I17" s="24">
        <f t="shared" si="4"/>
        <v>0</v>
      </c>
      <c r="J17" s="24">
        <f t="shared" si="4"/>
        <v>0</v>
      </c>
      <c r="K17" s="24">
        <f t="shared" ref="K17" si="5">K3-K8</f>
        <v>0</v>
      </c>
    </row>
    <row r="18" spans="1:11" s="1" customFormat="1">
      <c r="A18" s="6" t="s">
        <v>15</v>
      </c>
      <c r="B18" s="36" t="s">
        <v>44</v>
      </c>
      <c r="C18" s="24">
        <f>SUM(C19:C20)</f>
        <v>0</v>
      </c>
      <c r="D18" s="24">
        <f t="shared" ref="D18:J18" si="6">SUM(D19:D20)</f>
        <v>0</v>
      </c>
      <c r="E18" s="24">
        <f t="shared" si="6"/>
        <v>0</v>
      </c>
      <c r="F18" s="24">
        <f t="shared" si="6"/>
        <v>0</v>
      </c>
      <c r="G18" s="24">
        <f t="shared" si="6"/>
        <v>0</v>
      </c>
      <c r="H18" s="24">
        <f t="shared" si="6"/>
        <v>0</v>
      </c>
      <c r="I18" s="24">
        <f t="shared" si="6"/>
        <v>0</v>
      </c>
      <c r="J18" s="24">
        <f t="shared" si="6"/>
        <v>0</v>
      </c>
      <c r="K18" s="24">
        <f t="shared" ref="K18" si="7">SUM(K19:K20)</f>
        <v>0</v>
      </c>
    </row>
    <row r="19" spans="1:11">
      <c r="A19" s="7" t="s">
        <v>7</v>
      </c>
      <c r="B19" s="37" t="s">
        <v>68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7" t="s">
        <v>5</v>
      </c>
      <c r="B20" s="37" t="s">
        <v>69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s="1" customFormat="1">
      <c r="A21" s="6" t="s">
        <v>45</v>
      </c>
      <c r="B21" s="36" t="s">
        <v>46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s="1" customFormat="1">
      <c r="A22" s="6" t="s">
        <v>47</v>
      </c>
      <c r="B22" s="36" t="s">
        <v>107</v>
      </c>
      <c r="C22" s="24">
        <f>C17+C18-C21</f>
        <v>0</v>
      </c>
      <c r="D22" s="24">
        <f t="shared" ref="D22:J22" si="8">D17+D18-D21</f>
        <v>0</v>
      </c>
      <c r="E22" s="24">
        <f t="shared" si="8"/>
        <v>0</v>
      </c>
      <c r="F22" s="24">
        <f t="shared" si="8"/>
        <v>0</v>
      </c>
      <c r="G22" s="24">
        <f t="shared" si="8"/>
        <v>0</v>
      </c>
      <c r="H22" s="24">
        <f t="shared" si="8"/>
        <v>0</v>
      </c>
      <c r="I22" s="24">
        <f t="shared" si="8"/>
        <v>0</v>
      </c>
      <c r="J22" s="24">
        <f t="shared" si="8"/>
        <v>0</v>
      </c>
      <c r="K22" s="24">
        <f t="shared" ref="K22" si="9">K17+K18-K21</f>
        <v>0</v>
      </c>
    </row>
    <row r="23" spans="1:11" s="1" customFormat="1">
      <c r="A23" s="6" t="s">
        <v>48</v>
      </c>
      <c r="B23" s="36" t="s">
        <v>55</v>
      </c>
      <c r="C23" s="5"/>
      <c r="D23" s="5"/>
      <c r="E23" s="5"/>
      <c r="F23" s="5"/>
      <c r="G23" s="5"/>
      <c r="H23" s="5"/>
      <c r="I23" s="5"/>
      <c r="J23" s="5"/>
      <c r="K23" s="5"/>
    </row>
    <row r="24" spans="1:11" s="1" customFormat="1">
      <c r="A24" s="6" t="s">
        <v>49</v>
      </c>
      <c r="B24" s="36" t="s">
        <v>54</v>
      </c>
      <c r="C24" s="5"/>
      <c r="D24" s="5"/>
      <c r="E24" s="5"/>
      <c r="F24" s="5"/>
      <c r="G24" s="5"/>
      <c r="H24" s="5"/>
      <c r="I24" s="5"/>
      <c r="J24" s="5"/>
      <c r="K24" s="5"/>
    </row>
    <row r="25" spans="1:11" s="38" customFormat="1">
      <c r="A25" s="6" t="s">
        <v>0</v>
      </c>
      <c r="B25" s="36" t="s">
        <v>152</v>
      </c>
      <c r="C25" s="24">
        <f>C22+C23-C24</f>
        <v>0</v>
      </c>
      <c r="D25" s="24">
        <f t="shared" ref="D25:J25" si="10">D22+D23-D24</f>
        <v>0</v>
      </c>
      <c r="E25" s="24">
        <f t="shared" si="10"/>
        <v>0</v>
      </c>
      <c r="F25" s="24">
        <f t="shared" si="10"/>
        <v>0</v>
      </c>
      <c r="G25" s="24">
        <f t="shared" si="10"/>
        <v>0</v>
      </c>
      <c r="H25" s="24">
        <f t="shared" si="10"/>
        <v>0</v>
      </c>
      <c r="I25" s="24">
        <f t="shared" si="10"/>
        <v>0</v>
      </c>
      <c r="J25" s="24">
        <f t="shared" si="10"/>
        <v>0</v>
      </c>
      <c r="K25" s="24">
        <f t="shared" ref="K25" si="11">K22+K23-K24</f>
        <v>0</v>
      </c>
    </row>
    <row r="26" spans="1:11" s="38" customFormat="1">
      <c r="A26" s="6" t="s">
        <v>50</v>
      </c>
      <c r="B26" s="36" t="s">
        <v>121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 s="38" customFormat="1">
      <c r="A27" s="6" t="s">
        <v>51</v>
      </c>
      <c r="B27" s="36" t="s">
        <v>122</v>
      </c>
      <c r="C27" s="24">
        <f>C25+C26</f>
        <v>0</v>
      </c>
      <c r="D27" s="24">
        <f t="shared" ref="D27:J27" si="12">D25+D26</f>
        <v>0</v>
      </c>
      <c r="E27" s="24">
        <f t="shared" si="12"/>
        <v>0</v>
      </c>
      <c r="F27" s="24">
        <f t="shared" si="12"/>
        <v>0</v>
      </c>
      <c r="G27" s="24">
        <f t="shared" si="12"/>
        <v>0</v>
      </c>
      <c r="H27" s="24">
        <f t="shared" si="12"/>
        <v>0</v>
      </c>
      <c r="I27" s="24">
        <f t="shared" si="12"/>
        <v>0</v>
      </c>
      <c r="J27" s="24">
        <f t="shared" si="12"/>
        <v>0</v>
      </c>
      <c r="K27" s="24">
        <f t="shared" ref="K27" si="13">K25+K26</f>
        <v>0</v>
      </c>
    </row>
    <row r="28" spans="1:11" s="38" customFormat="1">
      <c r="A28" s="6" t="s">
        <v>52</v>
      </c>
      <c r="B28" s="36" t="s">
        <v>53</v>
      </c>
      <c r="C28" s="5"/>
      <c r="D28" s="5"/>
      <c r="E28" s="5"/>
      <c r="F28" s="5"/>
      <c r="G28" s="5"/>
      <c r="H28" s="5"/>
      <c r="I28" s="5"/>
      <c r="J28" s="5"/>
      <c r="K28" s="5"/>
    </row>
    <row r="29" spans="1:11" s="38" customFormat="1">
      <c r="A29" s="6" t="s">
        <v>123</v>
      </c>
      <c r="B29" s="36" t="s">
        <v>60</v>
      </c>
      <c r="C29" s="5"/>
      <c r="D29" s="5"/>
      <c r="E29" s="5"/>
      <c r="F29" s="5"/>
      <c r="G29" s="5"/>
      <c r="H29" s="5"/>
      <c r="I29" s="5"/>
      <c r="J29" s="5"/>
      <c r="K29" s="5"/>
    </row>
    <row r="30" spans="1:11" s="1" customFormat="1">
      <c r="A30" s="6" t="s">
        <v>124</v>
      </c>
      <c r="B30" s="35" t="s">
        <v>125</v>
      </c>
      <c r="C30" s="24">
        <f t="shared" ref="C30:J30" si="14">C27-C28-C29</f>
        <v>0</v>
      </c>
      <c r="D30" s="24">
        <f t="shared" si="14"/>
        <v>0</v>
      </c>
      <c r="E30" s="24">
        <f t="shared" si="14"/>
        <v>0</v>
      </c>
      <c r="F30" s="24">
        <f t="shared" si="14"/>
        <v>0</v>
      </c>
      <c r="G30" s="24">
        <f t="shared" si="14"/>
        <v>0</v>
      </c>
      <c r="H30" s="24">
        <f t="shared" si="14"/>
        <v>0</v>
      </c>
      <c r="I30" s="24">
        <f t="shared" si="14"/>
        <v>0</v>
      </c>
      <c r="J30" s="24">
        <f t="shared" si="14"/>
        <v>0</v>
      </c>
      <c r="K30" s="24">
        <f t="shared" ref="K30" si="15">K27-K28-K29</f>
        <v>0</v>
      </c>
    </row>
    <row r="31" spans="1:11" s="18" customFormat="1">
      <c r="B31" s="58"/>
    </row>
    <row r="32" spans="1:11" s="18" customFormat="1">
      <c r="B32" s="72" t="s">
        <v>188</v>
      </c>
    </row>
    <row r="33" spans="1:10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s="1" customFormat="1" ht="18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>
      <c r="A35" s="18"/>
    </row>
  </sheetData>
  <phoneticPr fontId="0" type="noConversion"/>
  <pageMargins left="0.75" right="0.75" top="1" bottom="1" header="0.5" footer="0.5"/>
  <pageSetup paperSize="9" scale="89" orientation="landscape" r:id="rId1"/>
  <headerFooter alignWithMargins="0">
    <oddHeader>&amp;CTabela E2 BiznesPlan. 
&amp;"Arial,Pogrubiony"&amp;12Rachunek zysków i strat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Normal="100" workbookViewId="0">
      <selection activeCell="B40" sqref="B40"/>
    </sheetView>
  </sheetViews>
  <sheetFormatPr defaultRowHeight="12.75"/>
  <cols>
    <col min="1" max="1" width="3.28515625" style="8" bestFit="1" customWidth="1"/>
    <col min="2" max="2" width="69.7109375" style="19" bestFit="1" customWidth="1"/>
    <col min="3" max="3" width="10.85546875" style="2" customWidth="1"/>
    <col min="4" max="10" width="9.140625" style="2"/>
  </cols>
  <sheetData>
    <row r="1" spans="1:11" s="20" customFormat="1" ht="38.25">
      <c r="A1" s="39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29" t="s">
        <v>38</v>
      </c>
      <c r="K1" s="29" t="s">
        <v>163</v>
      </c>
    </row>
    <row r="2" spans="1:11">
      <c r="A2" s="40"/>
      <c r="B2" s="33" t="s">
        <v>39</v>
      </c>
      <c r="C2" s="43"/>
      <c r="D2" s="12"/>
      <c r="E2" s="12"/>
      <c r="F2" s="12"/>
      <c r="G2" s="12"/>
      <c r="H2" s="12"/>
      <c r="I2" s="12"/>
      <c r="J2" s="12"/>
      <c r="K2" s="12"/>
    </row>
    <row r="3" spans="1:11" s="21" customFormat="1" ht="21" customHeight="1">
      <c r="A3" s="45" t="s">
        <v>9</v>
      </c>
      <c r="B3" s="45" t="s">
        <v>70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s="18" customFormat="1">
      <c r="A4" s="6" t="s">
        <v>7</v>
      </c>
      <c r="B4" s="6" t="s">
        <v>71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s="18" customFormat="1">
      <c r="A5" s="6" t="s">
        <v>5</v>
      </c>
      <c r="B5" s="6" t="s">
        <v>136</v>
      </c>
      <c r="C5" s="11">
        <f>SUM(C6:C10)</f>
        <v>0</v>
      </c>
      <c r="D5" s="11">
        <f t="shared" ref="D5:J5" si="0">SUM(D6:D10)</f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ref="K5" si="1">SUM(K6:K10)</f>
        <v>0</v>
      </c>
    </row>
    <row r="6" spans="1:11" s="18" customFormat="1">
      <c r="A6" s="7" t="s">
        <v>16</v>
      </c>
      <c r="B6" s="7" t="s">
        <v>61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s="38" customFormat="1">
      <c r="A7" s="7" t="s">
        <v>17</v>
      </c>
      <c r="B7" s="7" t="s">
        <v>72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s="18" customFormat="1">
      <c r="A8" s="7" t="s">
        <v>18</v>
      </c>
      <c r="B8" s="7" t="s">
        <v>73</v>
      </c>
      <c r="C8" s="44"/>
      <c r="D8" s="44"/>
      <c r="E8" s="44"/>
      <c r="F8" s="44"/>
      <c r="G8" s="44"/>
      <c r="H8" s="44"/>
      <c r="I8" s="44"/>
      <c r="J8" s="44"/>
      <c r="K8" s="44"/>
    </row>
    <row r="9" spans="1:11" s="18" customFormat="1">
      <c r="A9" s="7" t="s">
        <v>19</v>
      </c>
      <c r="B9" s="7" t="s">
        <v>74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s="18" customFormat="1">
      <c r="A10" s="7" t="s">
        <v>20</v>
      </c>
      <c r="B10" s="7" t="s">
        <v>75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1" s="38" customFormat="1">
      <c r="A11" s="6" t="s">
        <v>6</v>
      </c>
      <c r="B11" s="6" t="s">
        <v>155</v>
      </c>
      <c r="C11" s="11">
        <f>C4+C5</f>
        <v>0</v>
      </c>
      <c r="D11" s="11">
        <f t="shared" ref="D11:J11" si="2">D4+D5</f>
        <v>0</v>
      </c>
      <c r="E11" s="11">
        <f t="shared" si="2"/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ref="K11" si="3">K4+K5</f>
        <v>0</v>
      </c>
    </row>
    <row r="12" spans="1:11" s="21" customFormat="1" ht="21" customHeight="1">
      <c r="A12" s="45" t="s">
        <v>4</v>
      </c>
      <c r="B12" s="45" t="s">
        <v>77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s="38" customFormat="1">
      <c r="A13" s="6" t="s">
        <v>7</v>
      </c>
      <c r="B13" s="6" t="s">
        <v>126</v>
      </c>
      <c r="C13" s="11">
        <f>C14+C15</f>
        <v>0</v>
      </c>
      <c r="D13" s="11">
        <f t="shared" ref="D13:J13" si="4">D14+D15</f>
        <v>0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ref="K13" si="5">K14+K15</f>
        <v>0</v>
      </c>
    </row>
    <row r="14" spans="1:11" s="38" customFormat="1">
      <c r="A14" s="61" t="s">
        <v>16</v>
      </c>
      <c r="B14" s="61" t="s">
        <v>153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s="38" customFormat="1">
      <c r="A15" s="61" t="s">
        <v>17</v>
      </c>
      <c r="B15" s="61" t="s">
        <v>145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s="18" customFormat="1">
      <c r="A16" s="6" t="s">
        <v>5</v>
      </c>
      <c r="B16" s="6" t="s">
        <v>127</v>
      </c>
      <c r="C16" s="11">
        <f>C17+C18</f>
        <v>0</v>
      </c>
      <c r="D16" s="11">
        <f t="shared" ref="D16:J16" si="6">D17+D18</f>
        <v>0</v>
      </c>
      <c r="E16" s="11">
        <f t="shared" si="6"/>
        <v>0</v>
      </c>
      <c r="F16" s="11">
        <f t="shared" si="6"/>
        <v>0</v>
      </c>
      <c r="G16" s="11">
        <f t="shared" si="6"/>
        <v>0</v>
      </c>
      <c r="H16" s="11">
        <f t="shared" si="6"/>
        <v>0</v>
      </c>
      <c r="I16" s="11">
        <f t="shared" si="6"/>
        <v>0</v>
      </c>
      <c r="J16" s="11">
        <f t="shared" si="6"/>
        <v>0</v>
      </c>
      <c r="K16" s="11">
        <f t="shared" ref="K16" si="7">K17+K18</f>
        <v>0</v>
      </c>
    </row>
    <row r="17" spans="1:11" s="18" customFormat="1">
      <c r="A17" s="61" t="s">
        <v>16</v>
      </c>
      <c r="B17" s="61" t="s">
        <v>157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s="18" customFormat="1">
      <c r="A18" s="61" t="s">
        <v>17</v>
      </c>
      <c r="B18" s="61" t="s">
        <v>145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s="18" customFormat="1">
      <c r="A19" s="6" t="s">
        <v>6</v>
      </c>
      <c r="B19" s="6" t="s">
        <v>154</v>
      </c>
      <c r="C19" s="11">
        <f>C13-C16</f>
        <v>0</v>
      </c>
      <c r="D19" s="11">
        <f t="shared" ref="D19:J19" si="8">D13-D16</f>
        <v>0</v>
      </c>
      <c r="E19" s="11">
        <f t="shared" si="8"/>
        <v>0</v>
      </c>
      <c r="F19" s="11">
        <f t="shared" si="8"/>
        <v>0</v>
      </c>
      <c r="G19" s="11">
        <f t="shared" si="8"/>
        <v>0</v>
      </c>
      <c r="H19" s="11">
        <f t="shared" si="8"/>
        <v>0</v>
      </c>
      <c r="I19" s="11">
        <f t="shared" si="8"/>
        <v>0</v>
      </c>
      <c r="J19" s="11">
        <f t="shared" si="8"/>
        <v>0</v>
      </c>
      <c r="K19" s="11">
        <f t="shared" ref="K19" si="9">K13-K16</f>
        <v>0</v>
      </c>
    </row>
    <row r="20" spans="1:11" s="21" customFormat="1" ht="21" customHeight="1">
      <c r="A20" s="45" t="s">
        <v>14</v>
      </c>
      <c r="B20" s="45" t="s">
        <v>76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s="21" customFormat="1" ht="15" customHeight="1">
      <c r="A21" s="45" t="s">
        <v>0</v>
      </c>
      <c r="B21" s="45" t="s">
        <v>126</v>
      </c>
      <c r="C21" s="11">
        <f>SUM(C22:C25)</f>
        <v>0</v>
      </c>
      <c r="D21" s="11">
        <f t="shared" ref="D21:J21" si="10">SUM(D22:D25)</f>
        <v>0</v>
      </c>
      <c r="E21" s="11">
        <f t="shared" si="10"/>
        <v>0</v>
      </c>
      <c r="F21" s="11">
        <f t="shared" si="10"/>
        <v>0</v>
      </c>
      <c r="G21" s="11">
        <f t="shared" si="10"/>
        <v>0</v>
      </c>
      <c r="H21" s="11">
        <f t="shared" si="10"/>
        <v>0</v>
      </c>
      <c r="I21" s="11">
        <f t="shared" si="10"/>
        <v>0</v>
      </c>
      <c r="J21" s="11">
        <f t="shared" si="10"/>
        <v>0</v>
      </c>
      <c r="K21" s="11">
        <f t="shared" ref="K21" si="11">SUM(K22:K25)</f>
        <v>0</v>
      </c>
    </row>
    <row r="22" spans="1:11" s="18" customFormat="1">
      <c r="A22" s="61" t="s">
        <v>16</v>
      </c>
      <c r="B22" s="61" t="s">
        <v>141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s="18" customFormat="1">
      <c r="A23" s="61" t="s">
        <v>17</v>
      </c>
      <c r="B23" s="61" t="s">
        <v>142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s="18" customFormat="1">
      <c r="A24" s="61" t="s">
        <v>18</v>
      </c>
      <c r="B24" s="61" t="s">
        <v>144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1:11" s="18" customFormat="1">
      <c r="A25" s="61" t="s">
        <v>19</v>
      </c>
      <c r="B25" s="61" t="s">
        <v>145</v>
      </c>
      <c r="C25" s="44"/>
      <c r="D25" s="44"/>
      <c r="E25" s="44"/>
      <c r="F25" s="44"/>
      <c r="G25" s="44"/>
      <c r="H25" s="44"/>
      <c r="I25" s="44"/>
      <c r="J25" s="44"/>
      <c r="K25" s="44"/>
    </row>
    <row r="26" spans="1:11" s="18" customFormat="1">
      <c r="A26" s="6" t="s">
        <v>1</v>
      </c>
      <c r="B26" s="6" t="s">
        <v>127</v>
      </c>
      <c r="C26" s="11">
        <f t="shared" ref="C26:J26" si="12">SUM(C27:C29)</f>
        <v>0</v>
      </c>
      <c r="D26" s="11">
        <f t="shared" si="12"/>
        <v>0</v>
      </c>
      <c r="E26" s="11">
        <f t="shared" si="12"/>
        <v>0</v>
      </c>
      <c r="F26" s="11">
        <f t="shared" si="12"/>
        <v>0</v>
      </c>
      <c r="G26" s="11">
        <f t="shared" si="12"/>
        <v>0</v>
      </c>
      <c r="H26" s="11">
        <f t="shared" si="12"/>
        <v>0</v>
      </c>
      <c r="I26" s="11">
        <f t="shared" si="12"/>
        <v>0</v>
      </c>
      <c r="J26" s="11">
        <f t="shared" si="12"/>
        <v>0</v>
      </c>
      <c r="K26" s="11">
        <f t="shared" ref="K26" si="13">SUM(K27:K29)</f>
        <v>0</v>
      </c>
    </row>
    <row r="27" spans="1:11" s="18" customFormat="1">
      <c r="A27" s="61" t="s">
        <v>16</v>
      </c>
      <c r="B27" s="61" t="s">
        <v>156</v>
      </c>
      <c r="C27" s="44"/>
      <c r="D27" s="44"/>
      <c r="E27" s="44"/>
      <c r="F27" s="44"/>
      <c r="G27" s="44"/>
      <c r="H27" s="44"/>
      <c r="I27" s="44"/>
      <c r="J27" s="44"/>
      <c r="K27" s="44"/>
    </row>
    <row r="28" spans="1:11" s="18" customFormat="1">
      <c r="A28" s="61" t="s">
        <v>17</v>
      </c>
      <c r="B28" s="61" t="s">
        <v>143</v>
      </c>
      <c r="C28" s="44"/>
      <c r="D28" s="44"/>
      <c r="E28" s="44"/>
      <c r="F28" s="44"/>
      <c r="G28" s="44"/>
      <c r="H28" s="44"/>
      <c r="I28" s="44"/>
      <c r="J28" s="44"/>
      <c r="K28" s="44"/>
    </row>
    <row r="29" spans="1:11" s="18" customFormat="1">
      <c r="A29" s="61" t="s">
        <v>18</v>
      </c>
      <c r="B29" s="61" t="s">
        <v>145</v>
      </c>
      <c r="C29" s="44"/>
      <c r="D29" s="44"/>
      <c r="E29" s="44"/>
      <c r="F29" s="44"/>
      <c r="G29" s="44"/>
      <c r="H29" s="44"/>
      <c r="I29" s="44"/>
      <c r="J29" s="44"/>
      <c r="K29" s="44"/>
    </row>
    <row r="30" spans="1:11" s="38" customFormat="1">
      <c r="A30" s="6" t="s">
        <v>6</v>
      </c>
      <c r="B30" s="6" t="s">
        <v>158</v>
      </c>
      <c r="C30" s="11">
        <f>C21-C26</f>
        <v>0</v>
      </c>
      <c r="D30" s="11">
        <f t="shared" ref="D30:J30" si="14">D21-D26</f>
        <v>0</v>
      </c>
      <c r="E30" s="11">
        <f t="shared" si="14"/>
        <v>0</v>
      </c>
      <c r="F30" s="11">
        <f t="shared" si="14"/>
        <v>0</v>
      </c>
      <c r="G30" s="11">
        <f t="shared" si="14"/>
        <v>0</v>
      </c>
      <c r="H30" s="11">
        <f t="shared" si="14"/>
        <v>0</v>
      </c>
      <c r="I30" s="11">
        <f t="shared" si="14"/>
        <v>0</v>
      </c>
      <c r="J30" s="11">
        <f t="shared" si="14"/>
        <v>0</v>
      </c>
      <c r="K30" s="11">
        <f t="shared" ref="K30" si="15">K21-K26</f>
        <v>0</v>
      </c>
    </row>
    <row r="31" spans="1:11" s="38" customFormat="1">
      <c r="A31" s="6" t="s">
        <v>15</v>
      </c>
      <c r="B31" s="6" t="s">
        <v>137</v>
      </c>
      <c r="C31" s="11">
        <f t="shared" ref="C31:J31" si="16">C11+C19+C30</f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  <c r="H31" s="11">
        <f t="shared" si="16"/>
        <v>0</v>
      </c>
      <c r="I31" s="11">
        <f t="shared" si="16"/>
        <v>0</v>
      </c>
      <c r="J31" s="11">
        <f t="shared" si="16"/>
        <v>0</v>
      </c>
      <c r="K31" s="11">
        <f t="shared" ref="K31" si="17">K11+K19+K30</f>
        <v>0</v>
      </c>
    </row>
    <row r="32" spans="1:11" s="38" customFormat="1">
      <c r="A32" s="6" t="s">
        <v>45</v>
      </c>
      <c r="B32" s="6" t="s">
        <v>161</v>
      </c>
      <c r="C32" s="13"/>
      <c r="D32" s="13"/>
      <c r="E32" s="13"/>
      <c r="F32" s="13"/>
      <c r="G32" s="13"/>
      <c r="H32" s="13"/>
      <c r="I32" s="13"/>
      <c r="J32" s="13"/>
      <c r="K32" s="13"/>
    </row>
    <row r="33" spans="1:11" s="38" customFormat="1">
      <c r="A33" s="6" t="s">
        <v>47</v>
      </c>
      <c r="B33" s="6" t="s">
        <v>128</v>
      </c>
      <c r="C33" s="13"/>
      <c r="D33" s="13"/>
      <c r="E33" s="13"/>
      <c r="F33" s="13"/>
      <c r="G33" s="13"/>
      <c r="H33" s="13"/>
      <c r="I33" s="13"/>
      <c r="J33" s="13"/>
      <c r="K33" s="13"/>
    </row>
    <row r="34" spans="1:11" s="1" customFormat="1">
      <c r="A34" s="6" t="s">
        <v>48</v>
      </c>
      <c r="B34" s="6" t="s">
        <v>129</v>
      </c>
      <c r="C34" s="11">
        <f>C33+C31</f>
        <v>0</v>
      </c>
      <c r="D34" s="11">
        <f t="shared" ref="D34:J34" si="18">D33+D31</f>
        <v>0</v>
      </c>
      <c r="E34" s="11">
        <f t="shared" si="18"/>
        <v>0</v>
      </c>
      <c r="F34" s="11">
        <f t="shared" si="18"/>
        <v>0</v>
      </c>
      <c r="G34" s="11">
        <f t="shared" si="18"/>
        <v>0</v>
      </c>
      <c r="H34" s="11">
        <f t="shared" si="18"/>
        <v>0</v>
      </c>
      <c r="I34" s="11">
        <f t="shared" si="18"/>
        <v>0</v>
      </c>
      <c r="J34" s="11">
        <f t="shared" si="18"/>
        <v>0</v>
      </c>
      <c r="K34" s="11">
        <f t="shared" ref="K34" si="19">K33+K31</f>
        <v>0</v>
      </c>
    </row>
    <row r="35" spans="1:11" s="18" customFormat="1">
      <c r="B35" s="63"/>
    </row>
    <row r="36" spans="1:11" s="18" customFormat="1">
      <c r="B36" s="72" t="s">
        <v>188</v>
      </c>
    </row>
    <row r="37" spans="1:1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1" s="1" customFormat="1" ht="18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1">
      <c r="A39" s="18"/>
    </row>
  </sheetData>
  <phoneticPr fontId="0" type="noConversion"/>
  <pageMargins left="0.75" right="0.75" top="1" bottom="1" header="0.5" footer="0.5"/>
  <pageSetup paperSize="9" scale="84" orientation="landscape" r:id="rId1"/>
  <headerFooter alignWithMargins="0">
    <oddHeader xml:space="preserve">&amp;CTabela E3 BiznesPlan. 
&amp;"Arial,Pogrubiony"&amp;12 Rachunek przepływów pieniężnych 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zoomScale="85" zoomScaleNormal="100" zoomScaleSheetLayoutView="85" workbookViewId="0">
      <selection activeCell="C13" sqref="C13"/>
    </sheetView>
  </sheetViews>
  <sheetFormatPr defaultRowHeight="12.75"/>
  <cols>
    <col min="1" max="1" width="4.42578125" style="47" bestFit="1" customWidth="1"/>
    <col min="2" max="2" width="57.42578125" style="19" customWidth="1"/>
    <col min="3" max="3" width="16.85546875" style="2" customWidth="1"/>
    <col min="4" max="5" width="9.140625" style="2"/>
    <col min="6" max="10" width="11.140625" style="2" customWidth="1"/>
  </cols>
  <sheetData>
    <row r="1" spans="1:11" s="20" customFormat="1" ht="38.25">
      <c r="A1" s="53" t="s">
        <v>41</v>
      </c>
      <c r="B1" s="28" t="s">
        <v>40</v>
      </c>
      <c r="C1" s="29" t="s">
        <v>32</v>
      </c>
      <c r="D1" s="29" t="s">
        <v>31</v>
      </c>
      <c r="E1" s="29" t="s">
        <v>33</v>
      </c>
      <c r="F1" s="29" t="s">
        <v>34</v>
      </c>
      <c r="G1" s="29" t="s">
        <v>35</v>
      </c>
      <c r="H1" s="29" t="s">
        <v>36</v>
      </c>
      <c r="I1" s="29" t="s">
        <v>37</v>
      </c>
      <c r="J1" s="65" t="s">
        <v>38</v>
      </c>
      <c r="K1" s="65" t="s">
        <v>163</v>
      </c>
    </row>
    <row r="2" spans="1:11">
      <c r="A2" s="54"/>
      <c r="B2" s="48" t="s">
        <v>39</v>
      </c>
      <c r="C2" s="49"/>
      <c r="D2" s="50"/>
      <c r="E2" s="50"/>
      <c r="F2" s="50"/>
      <c r="G2" s="50"/>
      <c r="H2" s="50"/>
      <c r="I2" s="50"/>
      <c r="J2" s="66"/>
      <c r="K2" s="69"/>
    </row>
    <row r="3" spans="1:11" s="21" customFormat="1" ht="21" customHeight="1">
      <c r="A3" s="55" t="s">
        <v>9</v>
      </c>
      <c r="B3" s="77" t="s">
        <v>78</v>
      </c>
      <c r="C3" s="78"/>
      <c r="D3" s="78"/>
      <c r="E3" s="78"/>
      <c r="F3" s="78"/>
      <c r="G3" s="78"/>
      <c r="H3" s="78"/>
      <c r="I3" s="78"/>
      <c r="J3" s="78"/>
      <c r="K3" s="78"/>
    </row>
    <row r="4" spans="1:11" s="18" customFormat="1">
      <c r="A4" s="16" t="s">
        <v>16</v>
      </c>
      <c r="B4" s="51" t="s">
        <v>87</v>
      </c>
      <c r="C4" s="52"/>
      <c r="D4" s="52"/>
      <c r="E4" s="52"/>
      <c r="F4" s="52"/>
      <c r="G4" s="52"/>
      <c r="H4" s="52"/>
      <c r="I4" s="52"/>
      <c r="J4" s="67"/>
      <c r="K4" s="70"/>
    </row>
    <row r="5" spans="1:11" s="18" customFormat="1">
      <c r="A5" s="16" t="s">
        <v>17</v>
      </c>
      <c r="B5" s="41" t="s">
        <v>88</v>
      </c>
      <c r="C5" s="14"/>
      <c r="D5" s="14"/>
      <c r="E5" s="14"/>
      <c r="F5" s="14"/>
      <c r="G5" s="14"/>
      <c r="H5" s="14"/>
      <c r="I5" s="14"/>
      <c r="J5" s="68"/>
      <c r="K5" s="70"/>
    </row>
    <row r="6" spans="1:11" s="21" customFormat="1" ht="21" customHeight="1">
      <c r="A6" s="55" t="s">
        <v>4</v>
      </c>
      <c r="B6" s="77" t="s">
        <v>79</v>
      </c>
      <c r="C6" s="78"/>
      <c r="D6" s="78"/>
      <c r="E6" s="78"/>
      <c r="F6" s="78"/>
      <c r="G6" s="78"/>
      <c r="H6" s="78"/>
      <c r="I6" s="78"/>
      <c r="J6" s="78"/>
      <c r="K6" s="78"/>
    </row>
    <row r="7" spans="1:11" s="18" customFormat="1">
      <c r="A7" s="16" t="s">
        <v>16</v>
      </c>
      <c r="B7" s="41" t="s">
        <v>80</v>
      </c>
      <c r="C7" s="14"/>
      <c r="D7" s="14"/>
      <c r="E7" s="14"/>
      <c r="F7" s="14"/>
      <c r="G7" s="14"/>
      <c r="H7" s="14"/>
      <c r="I7" s="14"/>
      <c r="J7" s="68"/>
      <c r="K7" s="70"/>
    </row>
    <row r="8" spans="1:11" s="18" customFormat="1">
      <c r="A8" s="16" t="s">
        <v>17</v>
      </c>
      <c r="B8" s="41" t="s">
        <v>81</v>
      </c>
      <c r="C8" s="14"/>
      <c r="D8" s="14"/>
      <c r="E8" s="14"/>
      <c r="F8" s="14"/>
      <c r="G8" s="14"/>
      <c r="H8" s="14"/>
      <c r="I8" s="14"/>
      <c r="J8" s="68"/>
      <c r="K8" s="70"/>
    </row>
    <row r="9" spans="1:11" s="18" customFormat="1">
      <c r="A9" s="16" t="s">
        <v>18</v>
      </c>
      <c r="B9" s="41" t="s">
        <v>82</v>
      </c>
      <c r="C9" s="14"/>
      <c r="D9" s="14"/>
      <c r="E9" s="14"/>
      <c r="F9" s="14"/>
      <c r="G9" s="14"/>
      <c r="H9" s="14"/>
      <c r="I9" s="14"/>
      <c r="J9" s="68"/>
      <c r="K9" s="70"/>
    </row>
    <row r="10" spans="1:11" s="21" customFormat="1" ht="21" customHeight="1">
      <c r="A10" s="55" t="s">
        <v>14</v>
      </c>
      <c r="B10" s="77" t="s">
        <v>83</v>
      </c>
      <c r="C10" s="78"/>
      <c r="D10" s="78"/>
      <c r="E10" s="78"/>
      <c r="F10" s="78"/>
      <c r="G10" s="78"/>
      <c r="H10" s="78"/>
      <c r="I10" s="78"/>
      <c r="J10" s="78"/>
      <c r="K10" s="78"/>
    </row>
    <row r="11" spans="1:11" s="18" customFormat="1">
      <c r="A11" s="16" t="s">
        <v>16</v>
      </c>
      <c r="B11" s="41" t="s">
        <v>84</v>
      </c>
      <c r="C11" s="14"/>
      <c r="D11" s="14"/>
      <c r="E11" s="14"/>
      <c r="F11" s="14"/>
      <c r="G11" s="14"/>
      <c r="H11" s="14"/>
      <c r="I11" s="14"/>
      <c r="J11" s="68"/>
      <c r="K11" s="70"/>
    </row>
    <row r="12" spans="1:11" s="21" customFormat="1" ht="21" customHeight="1">
      <c r="A12" s="55" t="s">
        <v>15</v>
      </c>
      <c r="B12" s="77" t="s">
        <v>190</v>
      </c>
      <c r="C12" s="78"/>
      <c r="D12" s="78"/>
      <c r="E12" s="78"/>
      <c r="F12" s="78"/>
      <c r="G12" s="78"/>
      <c r="H12" s="78"/>
      <c r="I12" s="78"/>
      <c r="J12" s="78"/>
      <c r="K12" s="78"/>
    </row>
    <row r="13" spans="1:11" s="18" customFormat="1">
      <c r="A13" s="16" t="s">
        <v>16</v>
      </c>
      <c r="B13" s="41" t="s">
        <v>85</v>
      </c>
      <c r="C13" s="14"/>
      <c r="D13" s="14"/>
      <c r="E13" s="14"/>
      <c r="F13" s="14"/>
      <c r="G13" s="14"/>
      <c r="H13" s="14"/>
      <c r="I13" s="14"/>
      <c r="J13" s="68"/>
      <c r="K13" s="70"/>
    </row>
    <row r="14" spans="1:11" s="18" customFormat="1">
      <c r="A14" s="16" t="s">
        <v>17</v>
      </c>
      <c r="B14" s="41" t="s">
        <v>86</v>
      </c>
      <c r="C14" s="14"/>
      <c r="D14" s="14"/>
      <c r="E14" s="14"/>
      <c r="F14" s="14"/>
      <c r="G14" s="14"/>
      <c r="H14" s="14"/>
      <c r="I14" s="14"/>
      <c r="J14" s="68"/>
      <c r="K14" s="70"/>
    </row>
    <row r="15" spans="1:11" s="18" customFormat="1">
      <c r="A15" s="64" t="s">
        <v>45</v>
      </c>
      <c r="B15" s="77" t="s">
        <v>192</v>
      </c>
      <c r="C15" s="79"/>
      <c r="D15" s="79"/>
      <c r="E15" s="79"/>
      <c r="F15" s="79"/>
      <c r="G15" s="79"/>
      <c r="H15" s="79"/>
      <c r="I15" s="79"/>
      <c r="J15" s="79"/>
      <c r="K15" s="80"/>
    </row>
    <row r="16" spans="1:11" s="18" customFormat="1">
      <c r="A16" s="16" t="s">
        <v>16</v>
      </c>
      <c r="B16" s="41" t="s">
        <v>164</v>
      </c>
      <c r="C16" s="82"/>
      <c r="D16" s="83"/>
      <c r="E16" s="14"/>
      <c r="F16" s="14"/>
      <c r="G16" s="14"/>
      <c r="H16" s="14"/>
      <c r="I16" s="14"/>
      <c r="J16" s="14"/>
      <c r="K16" s="70"/>
    </row>
    <row r="17" spans="1:11" s="18" customFormat="1">
      <c r="A17" s="16" t="s">
        <v>17</v>
      </c>
      <c r="B17" s="41" t="s">
        <v>165</v>
      </c>
      <c r="C17" s="84"/>
      <c r="D17" s="85"/>
      <c r="E17" s="14"/>
      <c r="F17" s="14"/>
      <c r="G17" s="14"/>
      <c r="H17" s="14"/>
      <c r="I17" s="14"/>
      <c r="J17" s="14"/>
      <c r="K17" s="70"/>
    </row>
    <row r="18" spans="1:11" s="18" customFormat="1">
      <c r="A18" s="16" t="s">
        <v>18</v>
      </c>
      <c r="B18" s="41" t="s">
        <v>166</v>
      </c>
      <c r="C18" s="84"/>
      <c r="D18" s="85"/>
      <c r="E18" s="14"/>
      <c r="F18" s="14"/>
      <c r="G18" s="14"/>
      <c r="H18" s="14"/>
      <c r="I18" s="14"/>
      <c r="J18" s="14"/>
      <c r="K18" s="70"/>
    </row>
    <row r="19" spans="1:11" s="18" customFormat="1">
      <c r="A19" s="16" t="s">
        <v>19</v>
      </c>
      <c r="B19" s="41" t="s">
        <v>167</v>
      </c>
      <c r="C19" s="84"/>
      <c r="D19" s="85"/>
      <c r="E19" s="14"/>
      <c r="F19" s="14"/>
      <c r="G19" s="14"/>
      <c r="H19" s="14"/>
      <c r="I19" s="14"/>
      <c r="J19" s="14"/>
      <c r="K19" s="70"/>
    </row>
    <row r="20" spans="1:11" s="18" customFormat="1">
      <c r="A20" s="16" t="s">
        <v>20</v>
      </c>
      <c r="B20" s="41" t="s">
        <v>168</v>
      </c>
      <c r="C20" s="84"/>
      <c r="D20" s="85"/>
      <c r="E20" s="14"/>
      <c r="F20" s="14"/>
      <c r="G20" s="14"/>
      <c r="H20" s="14"/>
      <c r="I20" s="14"/>
      <c r="J20" s="14"/>
      <c r="K20" s="70"/>
    </row>
    <row r="21" spans="1:11" s="18" customFormat="1">
      <c r="A21" s="16" t="s">
        <v>170</v>
      </c>
      <c r="B21" s="41" t="s">
        <v>169</v>
      </c>
      <c r="C21" s="86"/>
      <c r="D21" s="87"/>
      <c r="E21" s="14"/>
      <c r="F21" s="14"/>
      <c r="G21" s="14"/>
      <c r="H21" s="14"/>
      <c r="I21" s="14"/>
      <c r="J21" s="14"/>
      <c r="K21" s="70"/>
    </row>
    <row r="22" spans="1:11" s="18" customFormat="1" ht="30.75" customHeight="1">
      <c r="A22" s="16" t="s">
        <v>172</v>
      </c>
      <c r="B22" s="41" t="s">
        <v>171</v>
      </c>
      <c r="C22" s="81"/>
      <c r="D22" s="80"/>
      <c r="E22" s="80"/>
      <c r="F22" s="80"/>
      <c r="G22" s="80"/>
      <c r="H22" s="80"/>
      <c r="I22" s="80"/>
      <c r="J22" s="80"/>
      <c r="K22" s="80"/>
    </row>
    <row r="23" spans="1:11" s="60" customFormat="1">
      <c r="A23" s="59"/>
      <c r="B23" s="58"/>
      <c r="C23" s="59"/>
      <c r="D23" s="59"/>
      <c r="E23" s="59"/>
      <c r="F23" s="59"/>
      <c r="G23" s="59"/>
      <c r="H23" s="59"/>
      <c r="I23" s="59"/>
      <c r="J23" s="59"/>
    </row>
    <row r="24" spans="1:11" s="18" customFormat="1">
      <c r="A24" s="15"/>
      <c r="B24" s="58" t="s">
        <v>189</v>
      </c>
      <c r="C24" s="58"/>
      <c r="D24" s="58"/>
      <c r="E24" s="58"/>
      <c r="F24" s="58"/>
    </row>
    <row r="25" spans="1:11" s="18" customFormat="1" ht="96" customHeight="1">
      <c r="A25" s="15"/>
      <c r="B25" s="75" t="s">
        <v>191</v>
      </c>
      <c r="C25" s="76"/>
      <c r="D25" s="76"/>
      <c r="E25" s="76"/>
      <c r="F25" s="76"/>
    </row>
    <row r="26" spans="1:11" s="18" customFormat="1" ht="17.25" customHeight="1">
      <c r="A26" s="15"/>
    </row>
    <row r="27" spans="1:11" s="18" customFormat="1">
      <c r="A27" s="47" t="s">
        <v>91</v>
      </c>
      <c r="B27" s="46" t="s">
        <v>98</v>
      </c>
      <c r="C27" s="46" t="s">
        <v>147</v>
      </c>
      <c r="D27" s="8"/>
      <c r="F27" s="8"/>
      <c r="G27" s="8"/>
    </row>
    <row r="28" spans="1:11" s="18" customFormat="1">
      <c r="A28" s="47" t="s">
        <v>92</v>
      </c>
      <c r="B28" s="46" t="s">
        <v>99</v>
      </c>
      <c r="C28" s="46" t="s">
        <v>148</v>
      </c>
      <c r="D28" s="8"/>
      <c r="F28" s="8"/>
      <c r="G28" s="8"/>
    </row>
    <row r="29" spans="1:11" s="18" customFormat="1">
      <c r="A29" s="47"/>
      <c r="B29" s="46"/>
      <c r="C29" s="46"/>
      <c r="D29" s="8"/>
      <c r="F29" s="8"/>
      <c r="G29" s="8"/>
    </row>
    <row r="30" spans="1:11" s="18" customFormat="1">
      <c r="A30" s="47" t="s">
        <v>93</v>
      </c>
      <c r="B30" s="46" t="s">
        <v>100</v>
      </c>
      <c r="C30" s="46" t="s">
        <v>89</v>
      </c>
      <c r="D30" s="8"/>
      <c r="F30" s="8"/>
      <c r="G30" s="8"/>
    </row>
    <row r="31" spans="1:11" s="18" customFormat="1">
      <c r="A31" s="47" t="s">
        <v>94</v>
      </c>
      <c r="B31" s="46" t="s">
        <v>101</v>
      </c>
      <c r="C31" s="46" t="s">
        <v>90</v>
      </c>
      <c r="D31" s="8"/>
      <c r="F31" s="8"/>
      <c r="G31" s="8"/>
    </row>
    <row r="32" spans="1:11" s="18" customFormat="1">
      <c r="A32" s="47" t="s">
        <v>95</v>
      </c>
      <c r="B32" s="46" t="s">
        <v>102</v>
      </c>
      <c r="C32" s="46" t="s">
        <v>146</v>
      </c>
      <c r="D32" s="8"/>
      <c r="F32" s="8"/>
      <c r="G32" s="8"/>
    </row>
    <row r="33" spans="1:11" s="18" customFormat="1">
      <c r="A33" s="47"/>
      <c r="B33" s="46" t="s">
        <v>106</v>
      </c>
      <c r="C33" s="46"/>
      <c r="D33" s="8"/>
      <c r="F33" s="8"/>
      <c r="G33" s="8"/>
    </row>
    <row r="34" spans="1:11" s="18" customFormat="1">
      <c r="A34" s="47"/>
      <c r="B34" s="46"/>
      <c r="C34" s="46"/>
      <c r="D34" s="8"/>
      <c r="F34" s="8"/>
      <c r="G34" s="8"/>
    </row>
    <row r="35" spans="1:11" s="18" customFormat="1">
      <c r="A35" s="47" t="s">
        <v>96</v>
      </c>
      <c r="B35" s="8" t="s">
        <v>103</v>
      </c>
      <c r="C35" s="8" t="s">
        <v>149</v>
      </c>
      <c r="D35" s="8"/>
      <c r="F35" s="8"/>
      <c r="G35" s="8"/>
    </row>
    <row r="36" spans="1:11" s="18" customFormat="1">
      <c r="A36" s="47"/>
      <c r="B36" s="8"/>
      <c r="C36" s="8"/>
      <c r="D36" s="8"/>
      <c r="F36" s="8"/>
      <c r="G36" s="8"/>
    </row>
    <row r="37" spans="1:11" s="18" customFormat="1">
      <c r="A37" s="47" t="s">
        <v>97</v>
      </c>
      <c r="B37" s="8" t="s">
        <v>104</v>
      </c>
      <c r="C37" s="8" t="s">
        <v>150</v>
      </c>
      <c r="D37" s="8"/>
      <c r="F37" s="8"/>
      <c r="G37" s="8"/>
    </row>
    <row r="38" spans="1:11" s="18" customFormat="1">
      <c r="A38" s="47" t="s">
        <v>97</v>
      </c>
      <c r="B38" s="8" t="s">
        <v>105</v>
      </c>
      <c r="C38" s="19" t="s">
        <v>151</v>
      </c>
      <c r="D38" s="8"/>
      <c r="F38" s="8"/>
      <c r="G38" s="8"/>
    </row>
    <row r="39" spans="1:11">
      <c r="B39" s="56"/>
      <c r="C39" s="19"/>
    </row>
    <row r="40" spans="1:11">
      <c r="A40" s="47" t="s">
        <v>184</v>
      </c>
      <c r="B40" s="8" t="s">
        <v>177</v>
      </c>
      <c r="C40" s="8" t="s">
        <v>178</v>
      </c>
    </row>
    <row r="41" spans="1:11">
      <c r="A41" s="47" t="s">
        <v>185</v>
      </c>
      <c r="B41" s="8" t="s">
        <v>179</v>
      </c>
      <c r="C41" s="8" t="s">
        <v>180</v>
      </c>
    </row>
    <row r="42" spans="1:11">
      <c r="A42" s="47" t="s">
        <v>183</v>
      </c>
      <c r="B42" s="8" t="s">
        <v>176</v>
      </c>
      <c r="C42" s="8" t="s">
        <v>186</v>
      </c>
    </row>
    <row r="43" spans="1:11" ht="31.5" customHeight="1">
      <c r="A43" s="47" t="s">
        <v>182</v>
      </c>
      <c r="B43" s="8" t="s">
        <v>174</v>
      </c>
      <c r="C43" s="73" t="s">
        <v>175</v>
      </c>
      <c r="D43" s="74"/>
      <c r="E43" s="74"/>
      <c r="F43" s="74"/>
      <c r="G43" s="74"/>
      <c r="H43" s="74"/>
      <c r="I43" s="74"/>
      <c r="J43" s="74"/>
      <c r="K43" s="74"/>
    </row>
    <row r="44" spans="1:11">
      <c r="A44" s="47" t="s">
        <v>181</v>
      </c>
      <c r="B44" s="56" t="s">
        <v>162</v>
      </c>
      <c r="C44" s="19" t="s">
        <v>173</v>
      </c>
    </row>
    <row r="45" spans="1:11">
      <c r="C45" s="71"/>
    </row>
    <row r="46" spans="1:11">
      <c r="C46" s="71"/>
    </row>
    <row r="47" spans="1:11">
      <c r="C47" s="71"/>
    </row>
  </sheetData>
  <mergeCells count="9">
    <mergeCell ref="C43:K43"/>
    <mergeCell ref="B25:F25"/>
    <mergeCell ref="B3:K3"/>
    <mergeCell ref="B6:K6"/>
    <mergeCell ref="B10:K10"/>
    <mergeCell ref="B12:K12"/>
    <mergeCell ref="B15:K15"/>
    <mergeCell ref="C22:K22"/>
    <mergeCell ref="C16:D21"/>
  </mergeCells>
  <phoneticPr fontId="0" type="noConversion"/>
  <hyperlinks>
    <hyperlink ref="B12" location="_ftn1" display="_ftn1"/>
  </hyperlinks>
  <pageMargins left="0.75" right="0.75" top="1" bottom="1" header="0.5" footer="0.5"/>
  <pageSetup paperSize="9" scale="62" orientation="landscape" horizontalDpi="4294967295" verticalDpi="4294967295" r:id="rId1"/>
  <headerFooter alignWithMargins="0">
    <oddHeader>&amp;CTabela E4 BiznesPlan. 
&amp;"Arial,Pogrubiony"&amp;12Wskaźniki finansowe</oddHeader>
    <oddFooter>Strona &amp;P z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3099" r:id="rId4">
          <objectPr defaultSize="0" autoPict="0" r:id="rId5">
            <anchor moveWithCells="1">
              <from>
                <xdr:col>1</xdr:col>
                <xdr:colOff>76200</xdr:colOff>
                <xdr:row>24</xdr:row>
                <xdr:rowOff>542925</xdr:rowOff>
              </from>
              <to>
                <xdr:col>2</xdr:col>
                <xdr:colOff>123825</xdr:colOff>
                <xdr:row>24</xdr:row>
                <xdr:rowOff>1143000</xdr:rowOff>
              </to>
            </anchor>
          </objectPr>
        </oleObject>
      </mc:Choice>
      <mc:Fallback>
        <oleObject progId="Equation.3" shapeId="3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14</vt:i4>
      </vt:variant>
    </vt:vector>
  </HeadingPairs>
  <TitlesOfParts>
    <vt:vector size="18" baseType="lpstr">
      <vt:lpstr>Bilans</vt:lpstr>
      <vt:lpstr>Rachunek zysków i strat</vt:lpstr>
      <vt:lpstr>Przepływy środków pieniężnych</vt:lpstr>
      <vt:lpstr>Wskaźniki finansowe</vt:lpstr>
      <vt:lpstr>'Wskaźniki finansowe'!_ftnref1</vt:lpstr>
      <vt:lpstr>'Przepływy środków pieniężnych'!_Toc80777493</vt:lpstr>
      <vt:lpstr>'Rachunek zysków i strat'!_Toc80777493</vt:lpstr>
      <vt:lpstr>'Wskaźniki finansowe'!_Toc80777493</vt:lpstr>
      <vt:lpstr>'Przepływy środków pieniężnych'!_Toc80777494</vt:lpstr>
      <vt:lpstr>'Rachunek zysków i strat'!_Toc80777494</vt:lpstr>
      <vt:lpstr>'Rachunek zysków i strat'!_Toc80777495</vt:lpstr>
      <vt:lpstr>'Rachunek zysków i strat'!_Toc80777496</vt:lpstr>
      <vt:lpstr>'Przepływy środków pieniężnych'!_Toc80777497</vt:lpstr>
      <vt:lpstr>'Rachunek zysków i strat'!_Toc80777497</vt:lpstr>
      <vt:lpstr>Bilans!Obszar_wydruku</vt:lpstr>
      <vt:lpstr>'Przepływy środków pieniężnych'!Obszar_wydruku</vt:lpstr>
      <vt:lpstr>'Rachunek zysków i strat'!Obszar_wydruku</vt:lpstr>
      <vt:lpstr>'Wskaźniki finansowe'!Obszar_wydruku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PARP</dc:creator>
  <cp:lastModifiedBy>Wiśniewski Michał</cp:lastModifiedBy>
  <cp:lastPrinted>2015-06-16T09:31:40Z</cp:lastPrinted>
  <dcterms:created xsi:type="dcterms:W3CDTF">2007-12-15T15:21:14Z</dcterms:created>
  <dcterms:modified xsi:type="dcterms:W3CDTF">2016-03-08T14:04:07Z</dcterms:modified>
</cp:coreProperties>
</file>